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jice1-my.sharepoint.com/personal/noda_sarama_jice_org/Documents/★ベトナム/★2023年度(24年来日Batch 24)/1. 募集/ウェブサイト/修正1206/ダウンロードマテリアル/C. Application Documents (PhD)/"/>
    </mc:Choice>
  </mc:AlternateContent>
  <xr:revisionPtr revIDLastSave="352" documentId="13_ncr:1_{F438FC03-8DDA-4838-B7CC-36909AFDE3EC}" xr6:coauthVersionLast="47" xr6:coauthVersionMax="47" xr10:uidLastSave="{198C02B3-E401-4505-9ABE-C3AA88C2990A}"/>
  <workbookProtection workbookAlgorithmName="SHA-512" workbookHashValue="FjV894DH4RHIZ06AknWxWP+3WnWsT++K6TeFwg+kiws2rzePhyzsGZrX6gVCzlLgGwKFuJ9VhUdBTSPwQlvFWg==" workbookSaltValue="IxxPzMt9LhuGqXsduNDQDg==" workbookSpinCount="100000" lockStructure="1"/>
  <bookViews>
    <workbookView xWindow="-110" yWindow="-110" windowWidth="19420" windowHeight="10300" firstSheet="2" activeTab="2" xr2:uid="{00000000-000D-0000-FFFF-FFFF00000000}"/>
  </bookViews>
  <sheets>
    <sheet name="Data" sheetId="4" state="hidden" r:id="rId1"/>
    <sheet name="Univ List" sheetId="5" state="hidden" r:id="rId2"/>
    <sheet name="AF" sheetId="1" r:id="rId3"/>
    <sheet name="List" sheetId="2" state="hidden" r:id="rId4"/>
  </sheets>
  <externalReferences>
    <externalReference r:id="rId5"/>
    <externalReference r:id="rId6"/>
    <externalReference r:id="rId7"/>
    <externalReference r:id="rId8"/>
  </externalReferences>
  <definedNames>
    <definedName name="_xlnm._FilterDatabase" localSheetId="2" hidden="1">AF!$A$74:$AQ$101</definedName>
    <definedName name="Apr">List!$E$2:$E$31</definedName>
    <definedName name="AREA">[1]ADM!$B$23:$B$57</definedName>
    <definedName name="Aug" localSheetId="1">[2]List!$E$2:$E$32</definedName>
    <definedName name="Aug">List!$E$2:$E$32</definedName>
    <definedName name="brothers">'[1]ADM(Q)'!$F$20:$F$24</definedName>
    <definedName name="CHECK">[3]ADM!$F$8:$F$9</definedName>
    <definedName name="DATE">[1]ADM!$F$24:$F$54</definedName>
    <definedName name="Dec">List!$E$2:$E$32</definedName>
    <definedName name="educationtype" localSheetId="1">[2]List!$R$2:$R$6</definedName>
    <definedName name="educationtype">List!$R$2:$R$6</definedName>
    <definedName name="Feb">List!$E$2:$E$29</definedName>
    <definedName name="Jan" localSheetId="1">[2]List!$E$2:$E$32</definedName>
    <definedName name="Jan">List!$E$2:$E$32</definedName>
    <definedName name="japan_reason">'[1]ADM(Q)'!$F$42:$F$49</definedName>
    <definedName name="Jul">List!$E$2:$E$32</definedName>
    <definedName name="Jun">List!$E$2:$E$31</definedName>
    <definedName name="Mar">List!$E$2:$E$32</definedName>
    <definedName name="MARRY">[1]ADM!$C$18:$C$19</definedName>
    <definedName name="May">List!$E$2:$E$32</definedName>
    <definedName name="Month" localSheetId="1">[2]List!$A$2:$A$13</definedName>
    <definedName name="Month">List!$A$2:$A$13</definedName>
    <definedName name="Nov">List!$E$2:$E$31</definedName>
    <definedName name="Oct">List!$E$2:$E$32</definedName>
    <definedName name="parents">'[1]ADM(Q)'!$F$36:$F$38</definedName>
    <definedName name="position">'[1]ADM(Q)'!$F$10:$F$17</definedName>
    <definedName name="_xlnm.Print_Area" localSheetId="2">AF!$A$1:$AQ$779</definedName>
    <definedName name="QYES">'[1]ADM(Q)'!$B$3:$B$4</definedName>
    <definedName name="QYESNO">'[1]ADM(Q)'!$D$3:$D$5</definedName>
    <definedName name="salary">'[1]ADM(Q)'!$F$27:$F$33</definedName>
    <definedName name="SCHOOL">[1]ADM!$F$13:$F$14</definedName>
    <definedName name="Sep">List!$E$2:$E$31</definedName>
    <definedName name="SEX">[1]ADM!$B$18:$B$19</definedName>
    <definedName name="SP">[1]ADM!$O$4:$V$4</definedName>
    <definedName name="sprogram1">'Univ List'!$B$2:$B$6</definedName>
    <definedName name="sprogram2">'Univ List'!$C$2:$C$3</definedName>
    <definedName name="sprogram3">'Univ List'!$D$2:$D$3</definedName>
    <definedName name="SubProgram">'Univ List'!$A$2:$A$4</definedName>
    <definedName name="tick">[4]ADM!$F$8:$F$9</definedName>
    <definedName name="Title">[1]ADM!$J$8:$J$14</definedName>
    <definedName name="TO">[1]ADM!#REF!</definedName>
    <definedName name="transportation">'[1]ADM(Q)'!$F$4:$F$7</definedName>
    <definedName name="type" localSheetId="1">[2]List!$P$2:$P$7</definedName>
    <definedName name="type">List!$P$2:$P$7</definedName>
    <definedName name="univ11">'Univ List'!$E$2:$E$4</definedName>
    <definedName name="univ12">'Univ List'!$F$2</definedName>
    <definedName name="univ13">'Univ List'!$G$2</definedName>
    <definedName name="univ14">'Univ List'!$H$2:$H$3</definedName>
    <definedName name="univ15">'Univ List'!$I$2:$I$4</definedName>
    <definedName name="univ21">'Univ List'!$J$2</definedName>
    <definedName name="univ22">'Univ List'!$K$2:$K$3</definedName>
    <definedName name="univ31">'Univ List'!$L$2:$L$4</definedName>
    <definedName name="univ32">'Univ List'!$M$2:$M$5</definedName>
    <definedName name="Year" localSheetId="1">[2]List!$G$2:$G$18</definedName>
    <definedName name="Year">List!$G$2:$G$18</definedName>
    <definedName name="Year2" localSheetId="1">[2]List!$H$2:$H$43</definedName>
    <definedName name="Year2">List!$H$2:$H$42</definedName>
    <definedName name="yesno">[1]ADM!$H$8:$H$10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713" i="1" l="1"/>
  <c r="AI713" i="1"/>
  <c r="AM713" i="1"/>
  <c r="O717" i="1"/>
  <c r="G2" i="4"/>
  <c r="F2" i="4"/>
  <c r="E2" i="4"/>
  <c r="D2" i="4"/>
  <c r="C2" i="4"/>
  <c r="AQ2" i="4" l="1"/>
  <c r="AG2" i="4"/>
  <c r="AF2" i="4"/>
  <c r="AE2" i="4"/>
  <c r="AD2" i="4"/>
  <c r="AC2" i="4"/>
  <c r="AB2" i="4"/>
  <c r="AA2" i="4"/>
  <c r="Z2" i="4"/>
  <c r="Y2" i="4"/>
  <c r="X2" i="4"/>
  <c r="W2" i="4"/>
  <c r="V2" i="4"/>
  <c r="U2" i="4"/>
  <c r="T2" i="4"/>
  <c r="S2" i="4"/>
  <c r="R2" i="4"/>
  <c r="Q2" i="4"/>
  <c r="P2" i="4"/>
  <c r="O2" i="4"/>
  <c r="AV2" i="4" l="1"/>
  <c r="AU2" i="4"/>
  <c r="AT2" i="4"/>
  <c r="AS2" i="4"/>
  <c r="H2" i="4"/>
  <c r="E657" i="1"/>
  <c r="E602" i="1"/>
  <c r="I713" i="1"/>
  <c r="F534" i="1"/>
  <c r="Z42" i="1"/>
  <c r="J2" i="4" s="1"/>
  <c r="O164" i="1"/>
  <c r="O161" i="1"/>
  <c r="BE2" i="4"/>
  <c r="BD2" i="4"/>
  <c r="I715" i="1"/>
  <c r="CF2" i="4"/>
  <c r="CE2" i="4"/>
  <c r="CG2" i="4"/>
  <c r="CD2" i="4"/>
  <c r="R15" i="5"/>
  <c r="R21" i="5"/>
  <c r="R20" i="5"/>
  <c r="R19" i="5"/>
  <c r="R18" i="5"/>
  <c r="R17" i="5"/>
  <c r="R16" i="5"/>
  <c r="R14" i="5"/>
  <c r="R13" i="5"/>
  <c r="R12" i="5"/>
  <c r="R11" i="5"/>
  <c r="R10" i="5"/>
  <c r="R9" i="5"/>
  <c r="R8" i="5"/>
  <c r="R7" i="5"/>
  <c r="R6" i="5"/>
  <c r="R5" i="5"/>
  <c r="R4" i="5"/>
  <c r="R3" i="5"/>
  <c r="R2" i="5"/>
  <c r="CC2" i="4"/>
  <c r="CB2" i="4"/>
  <c r="BS2" i="4"/>
  <c r="CA2" i="4"/>
  <c r="BZ2" i="4"/>
  <c r="BY2" i="4"/>
  <c r="BX2" i="4"/>
  <c r="BW2" i="4"/>
  <c r="BV2" i="4"/>
  <c r="BU2" i="4"/>
  <c r="BT2" i="4"/>
  <c r="BR2" i="4"/>
  <c r="BQ2" i="4"/>
  <c r="BP2" i="4"/>
  <c r="BO2" i="4"/>
  <c r="BN2" i="4"/>
  <c r="BM2" i="4"/>
  <c r="BL2" i="4"/>
  <c r="BK2" i="4"/>
  <c r="BJ2" i="4"/>
  <c r="BI2" i="4"/>
  <c r="BH2" i="4"/>
  <c r="BG2" i="4"/>
  <c r="BF2" i="4"/>
  <c r="BC2" i="4"/>
  <c r="BB2" i="4"/>
  <c r="BA2" i="4"/>
  <c r="AZ2" i="4"/>
  <c r="AY2" i="4"/>
  <c r="AW2" i="4"/>
  <c r="AX2" i="4"/>
  <c r="G543" i="1"/>
  <c r="AI152" i="1"/>
  <c r="AI148" i="1"/>
  <c r="AI144" i="1"/>
  <c r="AI140" i="1"/>
  <c r="AI136" i="1"/>
  <c r="AR2" i="4"/>
  <c r="AL2" i="4"/>
  <c r="AK2" i="4"/>
  <c r="AJ2" i="4"/>
  <c r="AI2" i="4"/>
  <c r="AH2" i="4"/>
  <c r="N2" i="4"/>
  <c r="M2" i="4"/>
  <c r="L2" i="4"/>
  <c r="K2" i="4"/>
  <c r="I2" i="4"/>
  <c r="B2" i="4"/>
  <c r="A2" i="4"/>
  <c r="AI134" i="1"/>
  <c r="AI146" i="1"/>
  <c r="AI150" i="1"/>
  <c r="AI142" i="1"/>
  <c r="AI138" i="1"/>
  <c r="AI128" i="1"/>
  <c r="AI126" i="1"/>
  <c r="AI132" i="1"/>
  <c r="AI130" i="1"/>
  <c r="AB154" i="1" l="1"/>
  <c r="AM2" i="4" s="1"/>
  <c r="AH154" i="1"/>
  <c r="AO2" i="4" s="1"/>
</calcChain>
</file>

<file path=xl/sharedStrings.xml><?xml version="1.0" encoding="utf-8"?>
<sst xmlns="http://schemas.openxmlformats.org/spreadsheetml/2006/main" count="650" uniqueCount="481">
  <si>
    <t>SP</t>
    <phoneticPr fontId="20"/>
  </si>
  <si>
    <t>CP</t>
    <phoneticPr fontId="20"/>
  </si>
  <si>
    <t>University</t>
    <phoneticPr fontId="2"/>
  </si>
  <si>
    <t>Name</t>
    <phoneticPr fontId="2"/>
  </si>
  <si>
    <t>Birthday</t>
    <phoneticPr fontId="20"/>
  </si>
  <si>
    <t>Age</t>
  </si>
  <si>
    <t>Gender</t>
  </si>
  <si>
    <t>Marital Status</t>
  </si>
  <si>
    <t>Province</t>
  </si>
  <si>
    <t>Phone</t>
    <phoneticPr fontId="20"/>
  </si>
  <si>
    <t>Email</t>
    <phoneticPr fontId="20"/>
  </si>
  <si>
    <t>Mother body of workplace</t>
  </si>
  <si>
    <t>Workplace</t>
  </si>
  <si>
    <t>Division</t>
  </si>
  <si>
    <t>Position</t>
  </si>
  <si>
    <t>Type of workplace (1)</t>
    <phoneticPr fontId="20"/>
  </si>
  <si>
    <t>Total Work Period</t>
    <phoneticPr fontId="20"/>
  </si>
  <si>
    <t>Q1_A1</t>
    <phoneticPr fontId="2"/>
  </si>
  <si>
    <t>Q1_A2</t>
  </si>
  <si>
    <t>Q1_A3</t>
  </si>
  <si>
    <t>Q1_A4</t>
  </si>
  <si>
    <t>Q1_A5</t>
  </si>
  <si>
    <t>Q1_A6</t>
    <phoneticPr fontId="2"/>
  </si>
  <si>
    <t>Q1_A7</t>
    <phoneticPr fontId="2"/>
  </si>
  <si>
    <t>Q2</t>
    <phoneticPr fontId="2"/>
  </si>
  <si>
    <t>Q2</t>
  </si>
  <si>
    <t>Q3_A1</t>
    <phoneticPr fontId="2"/>
  </si>
  <si>
    <t>Q3_A2</t>
    <phoneticPr fontId="2"/>
  </si>
  <si>
    <t>Q3_A3</t>
    <phoneticPr fontId="2"/>
  </si>
  <si>
    <t>Q3_A4</t>
    <phoneticPr fontId="2"/>
  </si>
  <si>
    <t>Q3_A5</t>
    <phoneticPr fontId="2"/>
  </si>
  <si>
    <t>Q4_A1</t>
    <phoneticPr fontId="2"/>
  </si>
  <si>
    <t>Q4_A2</t>
    <phoneticPr fontId="2"/>
  </si>
  <si>
    <t>Q4_A3</t>
    <phoneticPr fontId="2"/>
  </si>
  <si>
    <t>Q4_A4</t>
    <phoneticPr fontId="2"/>
  </si>
  <si>
    <t>Q4_A5</t>
    <phoneticPr fontId="2"/>
  </si>
  <si>
    <t>Q4_A6</t>
    <phoneticPr fontId="2"/>
  </si>
  <si>
    <t>Q4_A7</t>
    <phoneticPr fontId="2"/>
  </si>
  <si>
    <t>Q4_A8</t>
    <phoneticPr fontId="2"/>
  </si>
  <si>
    <t>Q4_A9</t>
    <phoneticPr fontId="2"/>
  </si>
  <si>
    <t>Q5_A1</t>
    <phoneticPr fontId="2"/>
  </si>
  <si>
    <t>Q5_A2</t>
    <phoneticPr fontId="2"/>
  </si>
  <si>
    <t>Q5_A3</t>
    <phoneticPr fontId="2"/>
  </si>
  <si>
    <t>Q5_A4</t>
    <phoneticPr fontId="2"/>
  </si>
  <si>
    <t>Q5_A5</t>
    <phoneticPr fontId="2"/>
  </si>
  <si>
    <t>Q5_A6</t>
    <phoneticPr fontId="2"/>
  </si>
  <si>
    <t>Q5_A7</t>
    <phoneticPr fontId="2"/>
  </si>
  <si>
    <t>Q5_A8</t>
    <phoneticPr fontId="2"/>
  </si>
  <si>
    <t>Q5_A9</t>
    <phoneticPr fontId="2"/>
  </si>
  <si>
    <t>Q6</t>
    <phoneticPr fontId="2"/>
  </si>
  <si>
    <t>Health Condition 1</t>
  </si>
  <si>
    <t>Health Condition 2</t>
  </si>
  <si>
    <t>Health Condition 3</t>
  </si>
  <si>
    <t>Y</t>
    <phoneticPr fontId="2"/>
  </si>
  <si>
    <t>M</t>
    <phoneticPr fontId="2"/>
  </si>
  <si>
    <t>1. Study Course</t>
    <phoneticPr fontId="2"/>
  </si>
  <si>
    <t>Sub-Program</t>
    <phoneticPr fontId="2"/>
  </si>
  <si>
    <t>Component</t>
    <phoneticPr fontId="2"/>
  </si>
  <si>
    <t xml:space="preserve">  - Details given in this section must match your passport or other official identification documents
  - "(3) Age" is automatically calculated if "(2) Date of Birth" is filled correctly.</t>
    <phoneticPr fontId="2"/>
  </si>
  <si>
    <r>
      <t xml:space="preserve"> 2) Date of Birth
</t>
    </r>
    <r>
      <rPr>
        <sz val="11"/>
        <color theme="1"/>
        <rFont val="Arial"/>
        <family val="2"/>
      </rPr>
      <t xml:space="preserve">  (Day/Month/Year)</t>
    </r>
    <phoneticPr fontId="2"/>
  </si>
  <si>
    <t>/</t>
    <phoneticPr fontId="2"/>
  </si>
  <si>
    <r>
      <t xml:space="preserve"> 3) Age
</t>
    </r>
    <r>
      <rPr>
        <sz val="11"/>
        <color theme="1"/>
        <rFont val="Arial"/>
        <family val="2"/>
      </rPr>
      <t xml:space="preserve"> (Automatically filled)</t>
    </r>
    <phoneticPr fontId="2"/>
  </si>
  <si>
    <t xml:space="preserve"> 4) Gender</t>
    <phoneticPr fontId="2"/>
  </si>
  <si>
    <t xml:space="preserve"> 5) Marital Status</t>
    <phoneticPr fontId="2"/>
  </si>
  <si>
    <t xml:space="preserve"> 6) Current Living Address</t>
    <phoneticPr fontId="2"/>
  </si>
  <si>
    <t>Province
/City</t>
    <phoneticPr fontId="2"/>
  </si>
  <si>
    <t xml:space="preserve"> 7) Phone Number</t>
    <phoneticPr fontId="2"/>
  </si>
  <si>
    <t xml:space="preserve"> 8) E-mail Address</t>
    <phoneticPr fontId="2"/>
  </si>
  <si>
    <t xml:space="preserve"> 9) Emergency Contact Person's information</t>
    <phoneticPr fontId="2"/>
  </si>
  <si>
    <r>
      <t xml:space="preserve">  Full Name
</t>
    </r>
    <r>
      <rPr>
        <sz val="11"/>
        <color theme="1"/>
        <rFont val="Arial"/>
        <family val="2"/>
      </rPr>
      <t xml:space="preserve">  (Contact person)</t>
    </r>
    <phoneticPr fontId="2"/>
  </si>
  <si>
    <r>
      <t xml:space="preserve">  Relationship</t>
    </r>
    <r>
      <rPr>
        <sz val="11"/>
        <color theme="1"/>
        <rFont val="Arial"/>
        <family val="2"/>
      </rPr>
      <t xml:space="preserve">
  (ex. Father, Brother)</t>
    </r>
    <phoneticPr fontId="2"/>
  </si>
  <si>
    <r>
      <t xml:space="preserve">  Phone Number
</t>
    </r>
    <r>
      <rPr>
        <sz val="11"/>
        <color theme="1"/>
        <rFont val="Arial"/>
        <family val="2"/>
      </rPr>
      <t xml:space="preserve">  (Contact person)</t>
    </r>
    <phoneticPr fontId="2"/>
  </si>
  <si>
    <t xml:space="preserve">  E-mail Address
  (if any)</t>
    <phoneticPr fontId="2"/>
  </si>
  <si>
    <t>Level</t>
    <phoneticPr fontId="2"/>
  </si>
  <si>
    <t>Name of School 
Department</t>
    <phoneticPr fontId="2"/>
  </si>
  <si>
    <t>Location</t>
    <phoneticPr fontId="2"/>
  </si>
  <si>
    <t>From</t>
    <phoneticPr fontId="2"/>
  </si>
  <si>
    <t>Schooling Period</t>
    <phoneticPr fontId="2"/>
  </si>
  <si>
    <t>Degree</t>
    <phoneticPr fontId="2"/>
  </si>
  <si>
    <t>To</t>
    <phoneticPr fontId="2"/>
  </si>
  <si>
    <t>(Ex.)</t>
    <phoneticPr fontId="2"/>
  </si>
  <si>
    <t>XXX University, 
Faculty of XXX</t>
    <phoneticPr fontId="2"/>
  </si>
  <si>
    <t>Sep</t>
    <phoneticPr fontId="2"/>
  </si>
  <si>
    <t>year(s)</t>
    <phoneticPr fontId="2"/>
  </si>
  <si>
    <t>Bachelor of XXX</t>
    <phoneticPr fontId="2"/>
  </si>
  <si>
    <t>Jun</t>
    <phoneticPr fontId="2"/>
  </si>
  <si>
    <t>Primary Education</t>
  </si>
  <si>
    <t>Lower Secondary Education</t>
  </si>
  <si>
    <t>Upper Secondary Education</t>
  </si>
  <si>
    <t>Other Higher Education
(except training)</t>
  </si>
  <si>
    <t xml:space="preserve">Total School Year: </t>
    <phoneticPr fontId="2"/>
  </si>
  <si>
    <t>(2) Scholarship record</t>
    <phoneticPr fontId="2"/>
  </si>
  <si>
    <t>If Yes, Name of Scholarship</t>
    <phoneticPr fontId="2"/>
  </si>
  <si>
    <t>Country you studied</t>
    <phoneticPr fontId="2"/>
  </si>
  <si>
    <t>Duration  (Month/Year)</t>
    <phoneticPr fontId="2"/>
  </si>
  <si>
    <t>Obtained Degree</t>
    <phoneticPr fontId="2"/>
  </si>
  <si>
    <t xml:space="preserve"> 2) Are you currently applying for any other scholarship programs?</t>
    <phoneticPr fontId="2"/>
  </si>
  <si>
    <t>Organization / Company</t>
    <phoneticPr fontId="2"/>
  </si>
  <si>
    <t>Department / Division</t>
  </si>
  <si>
    <t>Position / Title</t>
  </si>
  <si>
    <t>Period of Employment</t>
    <phoneticPr fontId="2"/>
  </si>
  <si>
    <t>Type</t>
    <phoneticPr fontId="2"/>
  </si>
  <si>
    <t>(Ex) Ministry of XXX</t>
    <phoneticPr fontId="2"/>
  </si>
  <si>
    <t>XXX Division, *** Department</t>
    <phoneticPr fontId="2"/>
  </si>
  <si>
    <t>Deputy Director</t>
    <phoneticPr fontId="2"/>
  </si>
  <si>
    <t>A</t>
    <phoneticPr fontId="2"/>
  </si>
  <si>
    <t>Jun</t>
  </si>
  <si>
    <t>month(s)</t>
    <phoneticPr fontId="2"/>
  </si>
  <si>
    <t>Feb</t>
    <phoneticPr fontId="2"/>
  </si>
  <si>
    <t>(Present)</t>
    <phoneticPr fontId="2"/>
  </si>
  <si>
    <t xml:space="preserve">Total Period of Working Experience: </t>
    <phoneticPr fontId="2"/>
  </si>
  <si>
    <t>*For the type of organization above, choose the applicable alphabet below:</t>
    <phoneticPr fontId="2"/>
  </si>
  <si>
    <r>
      <t>*If "F</t>
    </r>
    <r>
      <rPr>
        <b/>
        <sz val="11"/>
        <color theme="1"/>
        <rFont val="Arial"/>
        <family val="2"/>
      </rPr>
      <t>. Others</t>
    </r>
    <r>
      <rPr>
        <sz val="11"/>
        <color theme="1"/>
        <rFont val="Arial"/>
        <family val="2"/>
      </rPr>
      <t>", please specify:</t>
    </r>
    <phoneticPr fontId="2"/>
  </si>
  <si>
    <r>
      <t xml:space="preserve"> Department
</t>
    </r>
    <r>
      <rPr>
        <sz val="11"/>
        <color theme="1"/>
        <rFont val="Arial"/>
        <family val="2"/>
      </rPr>
      <t xml:space="preserve"> (Automatically Filled)</t>
    </r>
    <phoneticPr fontId="2"/>
  </si>
  <si>
    <t xml:space="preserve"> Organization</t>
    <phoneticPr fontId="2"/>
  </si>
  <si>
    <r>
      <t xml:space="preserve"> in English
 </t>
    </r>
    <r>
      <rPr>
        <sz val="11"/>
        <color theme="1"/>
        <rFont val="Arial"/>
        <family val="2"/>
      </rPr>
      <t>(Automatically Filled)</t>
    </r>
    <phoneticPr fontId="2"/>
  </si>
  <si>
    <t xml:space="preserve"> in Vietnamese</t>
    <phoneticPr fontId="2"/>
  </si>
  <si>
    <t xml:space="preserve"> Address</t>
    <phoneticPr fontId="2"/>
  </si>
  <si>
    <t xml:space="preserve"> Mother body of your organization</t>
    <phoneticPr fontId="2"/>
  </si>
  <si>
    <t xml:space="preserve"> Are you a member of 
 the Armed Forces?</t>
    <phoneticPr fontId="2"/>
  </si>
  <si>
    <t>(1) Current Work</t>
    <phoneticPr fontId="2"/>
  </si>
  <si>
    <t>✓</t>
    <phoneticPr fontId="2"/>
  </si>
  <si>
    <t>Title of your Research Proposal</t>
  </si>
  <si>
    <t xml:space="preserve">I, </t>
    <phoneticPr fontId="2"/>
  </si>
  <si>
    <t xml:space="preserve">  declare that the following articles, No1. ~ No.3, are not applicable to me.
</t>
    <phoneticPr fontId="2"/>
  </si>
  <si>
    <t>1</t>
  </si>
  <si>
    <t>I am currently receiving (or scheduled to receive) another international government scholarship (including other scholarships of Japan).</t>
  </si>
  <si>
    <t>2</t>
  </si>
  <si>
    <t>I have been sent for overseas study by Vietnam's State budget but could not complete the study or did not report the completion as regulated;</t>
    <phoneticPr fontId="2"/>
  </si>
  <si>
    <t>3</t>
  </si>
  <si>
    <t>I have been in the constraints of compensation training expenses or under any obligations or responsibilities;</t>
    <phoneticPr fontId="2"/>
  </si>
  <si>
    <t>In addition, declare that I apply for JDS Program with full understanding "Application Guidelines", especially the articles stipulated below:</t>
    <phoneticPr fontId="2"/>
  </si>
  <si>
    <t>4</t>
  </si>
  <si>
    <t>5</t>
  </si>
  <si>
    <t>All the information that I provided in this Application Form by me are true and accurate to the best of my knowledge and ability. My Application may be nullified if any information mentioned above is found to be false;</t>
  </si>
  <si>
    <t>6</t>
  </si>
  <si>
    <t>If the Application Form is incomplete or with missing necessary documents, it is regarded ineligible;</t>
  </si>
  <si>
    <t>7</t>
  </si>
  <si>
    <t>All the selection process and the decision are entirely entrusted to the JDS Operating Committee and any inquiries or objections by applicants regarding the result of the selection shall not be permitted;</t>
  </si>
  <si>
    <t>8</t>
  </si>
  <si>
    <t>If any act of dishonesty is found other than those above in the application and selection process, I shall not lodge any complaint about cancellation of the application resulting from such act;</t>
  </si>
  <si>
    <t>9</t>
  </si>
  <si>
    <t>I agree that my personal information in the Application Form, provided to Japan International Cooperation Center (JICE), shall be used exclusively for the purpose of the operation of JDS Program.</t>
    <phoneticPr fontId="2"/>
  </si>
  <si>
    <t>Signature:</t>
    <phoneticPr fontId="2"/>
  </si>
  <si>
    <t>Date:</t>
    <phoneticPr fontId="2"/>
  </si>
  <si>
    <t>Questionnaire on Health Condition</t>
  </si>
  <si>
    <t>1. Health / Physical Condition</t>
    <phoneticPr fontId="2"/>
  </si>
  <si>
    <t>None (nothing to declare)</t>
    <phoneticPr fontId="2"/>
  </si>
  <si>
    <t>Diagnosed with chronic / mental / physical condition</t>
    <phoneticPr fontId="2"/>
  </si>
  <si>
    <t>Please describe the details</t>
    <phoneticPr fontId="2"/>
  </si>
  <si>
    <t>2. Do you regularly take any medicines?</t>
    <phoneticPr fontId="2"/>
  </si>
  <si>
    <t>Yes (Taking medicines regularly)</t>
    <phoneticPr fontId="2"/>
  </si>
  <si>
    <t xml:space="preserve">Please describe the details, including the name of medicines </t>
  </si>
  <si>
    <t>*This information is required due to the strict customs laws   *excluding birth control pills</t>
  </si>
  <si>
    <t>3. If you have any other concerns on health condition for two years study abroad, please mention them here.</t>
  </si>
  <si>
    <t>Questionnaire on Source of Information</t>
  </si>
  <si>
    <r>
      <t xml:space="preserve">As a part of our ongoing efforts to improve JDS Program, we would appreciate if you could take a few minutes to complete this questionnaire. </t>
    </r>
    <r>
      <rPr>
        <b/>
        <u/>
        <sz val="12"/>
        <color rgb="FFFF0000"/>
        <rFont val="Arial"/>
        <family val="2"/>
      </rPr>
      <t>Your answers won’t affect the selection</t>
    </r>
    <r>
      <rPr>
        <sz val="12"/>
        <color theme="1"/>
        <rFont val="Arial"/>
        <family val="2"/>
      </rPr>
      <t xml:space="preserve"> (</t>
    </r>
    <r>
      <rPr>
        <u/>
        <sz val="12"/>
        <color theme="1"/>
        <rFont val="Arial"/>
        <family val="2"/>
      </rPr>
      <t>Because this questionnaire will be kept only by JICE JDS administration for the purpose of project improvement</t>
    </r>
    <r>
      <rPr>
        <sz val="12"/>
        <color theme="1"/>
        <rFont val="Arial"/>
        <family val="2"/>
      </rPr>
      <t>).</t>
    </r>
  </si>
  <si>
    <t>* Your name is automatically filled when you fill out the worksheet " (2) AF (Application Form) "</t>
    <phoneticPr fontId="2"/>
  </si>
  <si>
    <r>
      <t xml:space="preserve">Which is the first source to know about JDS? (Please select </t>
    </r>
    <r>
      <rPr>
        <b/>
        <sz val="12"/>
        <color rgb="FFFF0000"/>
        <rFont val="Arial"/>
        <family val="2"/>
      </rPr>
      <t>the most applicable one</t>
    </r>
    <r>
      <rPr>
        <b/>
        <sz val="12"/>
        <color theme="1"/>
        <rFont val="Arial"/>
        <family val="2"/>
      </rPr>
      <t>)</t>
    </r>
  </si>
  <si>
    <t>A1. Informed by a person/department in charge of foreign scholarship in my organization</t>
  </si>
  <si>
    <t>A2. Informed by my supervisor</t>
    <phoneticPr fontId="2"/>
  </si>
  <si>
    <t>A3. Informed by colleague / friend who have ever joined in JDS</t>
    <phoneticPr fontId="2"/>
  </si>
  <si>
    <t>A4. Informed by people other than above such as JICA experts</t>
    <phoneticPr fontId="2"/>
  </si>
  <si>
    <t>A5. I found (or got) JDS information from SNS (facebook / Zalo) by myself</t>
    <phoneticPr fontId="2"/>
  </si>
  <si>
    <t>A6. I found (or got) JDS information from Poster / Flyer by myself</t>
    <phoneticPr fontId="2"/>
  </si>
  <si>
    <t xml:space="preserve">A7. I found (or got) JDS information from the tools other than above by myself   </t>
    <phoneticPr fontId="2"/>
  </si>
  <si>
    <t xml:space="preserve">Have you seen JDS digital poster advertisement in elevators? </t>
  </si>
  <si>
    <t>If yes, where?</t>
    <phoneticPr fontId="2"/>
  </si>
  <si>
    <r>
      <t xml:space="preserve">Why did you decide to apply for JDS?(Please select </t>
    </r>
    <r>
      <rPr>
        <b/>
        <sz val="12"/>
        <color rgb="FFFF0000"/>
        <rFont val="Arial"/>
        <family val="2"/>
      </rPr>
      <t>the most applicable one</t>
    </r>
    <r>
      <rPr>
        <b/>
        <sz val="12"/>
        <color theme="1"/>
        <rFont val="Arial"/>
        <family val="2"/>
      </rPr>
      <t>)</t>
    </r>
  </si>
  <si>
    <t>A1. Recommended to apply by a person/department in charge of foreign scholarship in my organization</t>
    <phoneticPr fontId="2"/>
  </si>
  <si>
    <t>A2. Recommended to apply by my supervisor</t>
    <phoneticPr fontId="2"/>
  </si>
  <si>
    <t>A3. Recommended to apply by colleague / friend who have ever joined in JDS</t>
    <phoneticPr fontId="2"/>
  </si>
  <si>
    <t>A4. Recommended to apply by people other than above such as JICA experts</t>
    <phoneticPr fontId="2"/>
  </si>
  <si>
    <t>A5. I decided to apply by myself</t>
    <phoneticPr fontId="2"/>
  </si>
  <si>
    <r>
      <t>What is the most important factors for you in choosing foreign scholarship? (</t>
    </r>
    <r>
      <rPr>
        <b/>
        <sz val="12"/>
        <color rgb="FFFF0000"/>
        <rFont val="Arial"/>
        <family val="2"/>
      </rPr>
      <t>3 choices</t>
    </r>
    <r>
      <rPr>
        <b/>
        <sz val="12"/>
        <color theme="1"/>
        <rFont val="Arial"/>
        <family val="2"/>
      </rPr>
      <t xml:space="preserve"> are allowed at maximum)</t>
    </r>
  </si>
  <si>
    <t>A1. Amount of scholarship and allowance</t>
    <phoneticPr fontId="2"/>
  </si>
  <si>
    <t>A2. Field of study I can select through the program</t>
  </si>
  <si>
    <t>A3. Country to study</t>
  </si>
  <si>
    <t>A4. Reputation of scholarship</t>
    <phoneticPr fontId="2"/>
  </si>
  <si>
    <t>A5. Supporting System for selection through pre-departure and while studying</t>
  </si>
  <si>
    <t>A6. Fairness of selection</t>
    <phoneticPr fontId="2"/>
  </si>
  <si>
    <t>A7. Popularity of university in the world</t>
    <phoneticPr fontId="2"/>
  </si>
  <si>
    <t>A8. Difficulty to pass the selection</t>
    <phoneticPr fontId="2"/>
  </si>
  <si>
    <t>A9. Others. Specify:</t>
  </si>
  <si>
    <r>
      <t>Which tool did you use to get information about application for JDS? (</t>
    </r>
    <r>
      <rPr>
        <b/>
        <sz val="12"/>
        <color rgb="FFFF0000"/>
        <rFont val="Arial"/>
        <family val="2"/>
      </rPr>
      <t>Multiple answers</t>
    </r>
    <r>
      <rPr>
        <b/>
        <sz val="12"/>
        <color theme="1"/>
        <rFont val="Arial"/>
        <family val="2"/>
      </rPr>
      <t xml:space="preserve"> are allowed)</t>
    </r>
  </si>
  <si>
    <t>A1. JDS Website</t>
    <phoneticPr fontId="2"/>
  </si>
  <si>
    <r>
      <t>A2. JDS Fanpage "</t>
    </r>
    <r>
      <rPr>
        <b/>
        <sz val="12"/>
        <color theme="1"/>
        <rFont val="Arial"/>
        <family val="2"/>
      </rPr>
      <t>Học bổng toàn phần chính phủ Nhật Bản JDS</t>
    </r>
    <r>
      <rPr>
        <sz val="12"/>
        <color theme="1"/>
        <rFont val="Arial"/>
        <family val="2"/>
      </rPr>
      <t>"</t>
    </r>
    <phoneticPr fontId="2"/>
  </si>
  <si>
    <t>A3. MOET web site</t>
    <phoneticPr fontId="2"/>
  </si>
  <si>
    <t>A4. Web or SNS of JICA or Embassy of Japan</t>
    <phoneticPr fontId="2"/>
  </si>
  <si>
    <t>A5. Other web site or SNS than the above. Specify, if yes:</t>
    <phoneticPr fontId="2"/>
  </si>
  <si>
    <t>A6. Poster</t>
    <phoneticPr fontId="2"/>
  </si>
  <si>
    <t>A7. Flyer</t>
    <phoneticPr fontId="2"/>
  </si>
  <si>
    <t>A8. Application Guidelines</t>
    <phoneticPr fontId="2"/>
  </si>
  <si>
    <t>Have you ever been to Japan?</t>
    <phoneticPr fontId="2"/>
  </si>
  <si>
    <t>Thank you very much for your time!</t>
  </si>
  <si>
    <t>Full Name:</t>
    <phoneticPr fontId="2"/>
  </si>
  <si>
    <t>Date of Submission:</t>
    <phoneticPr fontId="2"/>
  </si>
  <si>
    <t>Component:</t>
    <phoneticPr fontId="2"/>
  </si>
  <si>
    <t>Applied University:</t>
  </si>
  <si>
    <t>No</t>
    <phoneticPr fontId="2"/>
  </si>
  <si>
    <t>Required Documents</t>
    <phoneticPr fontId="2"/>
  </si>
  <si>
    <t>Remarks</t>
    <phoneticPr fontId="2"/>
  </si>
  <si>
    <t>Tick</t>
    <phoneticPr fontId="2"/>
  </si>
  <si>
    <t>- Must be filled out by the current supervisor
- Must be sealed in a legal sized envelope upon submission
- Must be written in English</t>
  </si>
  <si>
    <t>Signed and stamped by the authorized representative of the current organization.</t>
  </si>
  <si>
    <t>Proof of Employment History</t>
    <phoneticPr fontId="2"/>
  </si>
  <si>
    <r>
      <t xml:space="preserve">Submit a notarized English translation of labor contract(s) or decision of employment </t>
    </r>
    <r>
      <rPr>
        <u/>
        <sz val="13"/>
        <color rgb="FFFF0000"/>
        <rFont val="Arial"/>
        <family val="2"/>
      </rPr>
      <t>showing qualified work experience to JDS requirement.</t>
    </r>
  </si>
  <si>
    <t>Confirmation of Social Insurance Payment</t>
  </si>
  <si>
    <t>Submit confirmation (of any format) by social insurance authority to prove that the period of social insurance covered by the current organization is at least 12 months.</t>
  </si>
  <si>
    <t>Questionnaire on Health Condition (Form is enclosed in AF)</t>
  </si>
  <si>
    <t>Questionnaire on source of information (Form is enclosed in AF)</t>
  </si>
  <si>
    <t>1. Promotion of Economic Growth and Strengthening of International Competitiveness</t>
    <phoneticPr fontId="2"/>
  </si>
  <si>
    <t>2. Response to Fragility</t>
    <phoneticPr fontId="2"/>
  </si>
  <si>
    <t>3. Strengthening of Governance</t>
    <phoneticPr fontId="2"/>
  </si>
  <si>
    <t>1-1. Strengthening of Market Economy System</t>
  </si>
  <si>
    <t>1-2. Improving of Economic infrastructure and Traffic Accessibility (Transportation)</t>
    <phoneticPr fontId="2"/>
  </si>
  <si>
    <t>1-3. Improving of Economic infrastructure and Traffic Accessibility (Energy)</t>
    <phoneticPr fontId="2"/>
  </si>
  <si>
    <t>1-4. Human Resource Development for Industrial Development</t>
  </si>
  <si>
    <t>1-5. Agriculture and Rural Development</t>
  </si>
  <si>
    <t>2-1. Health Care/Social Security</t>
  </si>
  <si>
    <t>2-2. Responding to the Threats of Climate Change, Disaster, Environmental Destruction</t>
  </si>
  <si>
    <t>3-1. Strengthening of the Legal System</t>
    <phoneticPr fontId="2"/>
  </si>
  <si>
    <t>3-2. Strengthening of the Administrative Capacity</t>
    <phoneticPr fontId="2"/>
  </si>
  <si>
    <t>compuniv</t>
    <phoneticPr fontId="2"/>
  </si>
  <si>
    <t>Graduate School</t>
    <phoneticPr fontId="2"/>
  </si>
  <si>
    <t>Course / Program</t>
    <phoneticPr fontId="2"/>
  </si>
  <si>
    <t>1-1. Strengthening of Market Economy System</t>
    <phoneticPr fontId="2"/>
  </si>
  <si>
    <t>International University of Japan</t>
    <phoneticPr fontId="2"/>
  </si>
  <si>
    <t>Saitama University</t>
    <phoneticPr fontId="2"/>
  </si>
  <si>
    <t>Hiroshima Univeristy</t>
    <phoneticPr fontId="2"/>
  </si>
  <si>
    <t>Kobe University</t>
  </si>
  <si>
    <t>Kyushu University</t>
    <phoneticPr fontId="2"/>
  </si>
  <si>
    <t>Nagasaki University</t>
  </si>
  <si>
    <t>University of Tsukuba</t>
    <phoneticPr fontId="2"/>
  </si>
  <si>
    <t>Nagoya University</t>
    <phoneticPr fontId="2"/>
  </si>
  <si>
    <t>Meiji University</t>
    <phoneticPr fontId="2"/>
  </si>
  <si>
    <t>Graduate School of International Management</t>
    <phoneticPr fontId="2"/>
  </si>
  <si>
    <t>MBA/ Japan-Global Development Program</t>
    <phoneticPr fontId="2"/>
  </si>
  <si>
    <t>Kobe University</t>
    <phoneticPr fontId="2"/>
  </si>
  <si>
    <t>Hiroshima University</t>
  </si>
  <si>
    <t>The University of Tokyo</t>
    <phoneticPr fontId="2"/>
  </si>
  <si>
    <t>Kyoto University</t>
    <phoneticPr fontId="2"/>
  </si>
  <si>
    <t>Rikkyo University</t>
    <phoneticPr fontId="2"/>
  </si>
  <si>
    <t>Graduate School of International Cooperation Studies</t>
    <phoneticPr fontId="2"/>
  </si>
  <si>
    <t>Special Course for Development Policy</t>
  </si>
  <si>
    <t>International Christian University</t>
    <phoneticPr fontId="2"/>
  </si>
  <si>
    <t>Tokyo University of Agriculture and Technology</t>
    <phoneticPr fontId="2"/>
  </si>
  <si>
    <t>Tohoku University</t>
    <phoneticPr fontId="2"/>
  </si>
  <si>
    <t>Graduate School of Arts and Sciences</t>
    <phoneticPr fontId="2"/>
  </si>
  <si>
    <t>Public Policy and Social Research Program, Public Economics</t>
  </si>
  <si>
    <t>1-4. Human Resource Development for Industrial Development</t>
    <phoneticPr fontId="2"/>
  </si>
  <si>
    <t>Ritsumeikan University</t>
  </si>
  <si>
    <t>Graduate School of Science and Engineering</t>
    <phoneticPr fontId="2"/>
  </si>
  <si>
    <t>International Graduate Program on Civil and Environmental Engineering</t>
  </si>
  <si>
    <t>(1) Graduate School of Humanities and Social Sciences
(2) Graduate School of Advanced Science and Engineering</t>
    <phoneticPr fontId="2"/>
  </si>
  <si>
    <t xml:space="preserve">(1) Division of Humanities and Social Sciences, International Economic Development Program
(2) Division of Advanced Science and Engineering, Transdisciplinary Science and Engineering Program (Environmental and Natural Sciences / Development Science Field)
</t>
  </si>
  <si>
    <t>Graduate School of International Cooperation Studies</t>
  </si>
  <si>
    <t>Graduate School of Humanities and Social Sciences</t>
  </si>
  <si>
    <t>Division of Humanities and Social Sciences, 
International Economic Development Program</t>
  </si>
  <si>
    <t>Graduate School of Bioresource and Bioenvironmental Sciences</t>
    <phoneticPr fontId="2"/>
  </si>
  <si>
    <t xml:space="preserve">International Graduate Program </t>
  </si>
  <si>
    <t>Graduate School of Agricultural and Life Sciences</t>
  </si>
  <si>
    <t>International Program in Agricultural Development Studies (IPADS)</t>
  </si>
  <si>
    <t>Graduate School of Agriculture</t>
    <phoneticPr fontId="2"/>
  </si>
  <si>
    <t xml:space="preserve">Department of Agriculture
International Innovative Agricultural Science Course,
International Innovative Agricultural Science Special Program
</t>
    <phoneticPr fontId="2"/>
  </si>
  <si>
    <t>School of Tropical Medicine and Global Health</t>
    <phoneticPr fontId="2"/>
  </si>
  <si>
    <t xml:space="preserve">Department of Global Health,Tropical Medicine Course (MTM) 
International Health Development Course (MPH) 
Health Innovation Course (MSc)
</t>
  </si>
  <si>
    <t>Graduate School of Science and Technology</t>
    <phoneticPr fontId="2"/>
  </si>
  <si>
    <t>Master's Program in Environmental Sciences (SUSTEP Program)</t>
    <phoneticPr fontId="2"/>
  </si>
  <si>
    <t>Graduate School of Global Environmental Studies</t>
    <phoneticPr fontId="2"/>
  </si>
  <si>
    <t>Master’s Program in Environmental Management</t>
  </si>
  <si>
    <t>Graduate School of Law</t>
    <phoneticPr fontId="2"/>
  </si>
  <si>
    <t>Department of Combined Graduate Program in Law and Political Science, Comparative Law and 
Politics (LL.M.) Program, titled “A Program to Enhance a Collaborative Human Resources and Network for Sustainable Socio-Economic Development in the Post-COVID-19 Asia</t>
  </si>
  <si>
    <t>The International Economic and Business Law (IEBL), LL.M. Program</t>
    <phoneticPr fontId="2"/>
  </si>
  <si>
    <t>Legal and Political Studies Course, International Law Program</t>
  </si>
  <si>
    <t>Graduate School of Governance Studies</t>
    <phoneticPr fontId="2"/>
  </si>
  <si>
    <t>Major in Governance Studies (English Degree Track)</t>
    <phoneticPr fontId="2"/>
  </si>
  <si>
    <t>Graduate School of Business</t>
    <phoneticPr fontId="2"/>
  </si>
  <si>
    <t>Master of Public Management and Administration (MPMA) Course</t>
    <phoneticPr fontId="2"/>
  </si>
  <si>
    <t>Graduate School of International Relations</t>
    <phoneticPr fontId="2"/>
  </si>
  <si>
    <t xml:space="preserve">Public Management and Policy Analysis Program (PMPP) 
(or Japan-Global Development Program (JGDP)
(Concentration: Public Management)
</t>
    <phoneticPr fontId="2"/>
  </si>
  <si>
    <t>Graduate School of International Relations</t>
  </si>
  <si>
    <t>Global International Relations Program</t>
  </si>
  <si>
    <t>Month</t>
    <phoneticPr fontId="2"/>
  </si>
  <si>
    <t>MonthNum</t>
    <phoneticPr fontId="2"/>
  </si>
  <si>
    <t>YES</t>
  </si>
  <si>
    <t>Date</t>
    <phoneticPr fontId="2"/>
  </si>
  <si>
    <t>Year</t>
    <phoneticPr fontId="2"/>
  </si>
  <si>
    <t>Year2</t>
    <phoneticPr fontId="2"/>
  </si>
  <si>
    <t>Gender</t>
    <phoneticPr fontId="2"/>
  </si>
  <si>
    <t>Martial</t>
    <phoneticPr fontId="2"/>
  </si>
  <si>
    <t>Yes_No</t>
    <phoneticPr fontId="2"/>
  </si>
  <si>
    <t>Organization type</t>
    <phoneticPr fontId="2"/>
  </si>
  <si>
    <t>Education type</t>
    <phoneticPr fontId="2"/>
  </si>
  <si>
    <t>Martial status</t>
    <phoneticPr fontId="2"/>
  </si>
  <si>
    <t>Yes/No</t>
    <phoneticPr fontId="2"/>
  </si>
  <si>
    <t>Province</t>
    <phoneticPr fontId="2"/>
  </si>
  <si>
    <t>Jan</t>
    <phoneticPr fontId="2"/>
  </si>
  <si>
    <t>NO</t>
  </si>
  <si>
    <t>Male</t>
    <phoneticPr fontId="2"/>
  </si>
  <si>
    <t>Single</t>
    <phoneticPr fontId="2"/>
  </si>
  <si>
    <t>Yes</t>
    <phoneticPr fontId="2"/>
  </si>
  <si>
    <t>An Giang</t>
  </si>
  <si>
    <t>Female</t>
    <phoneticPr fontId="2"/>
  </si>
  <si>
    <t>Married</t>
    <phoneticPr fontId="2"/>
  </si>
  <si>
    <t>B</t>
    <phoneticPr fontId="2"/>
  </si>
  <si>
    <t>Bac Can</t>
  </si>
  <si>
    <t>Mar</t>
  </si>
  <si>
    <t>C</t>
    <phoneticPr fontId="2"/>
  </si>
  <si>
    <t>Bac Giang</t>
  </si>
  <si>
    <t>Apr</t>
  </si>
  <si>
    <t>D</t>
    <phoneticPr fontId="2"/>
  </si>
  <si>
    <r>
      <t xml:space="preserve">Higher Education </t>
    </r>
    <r>
      <rPr>
        <sz val="10"/>
        <color theme="1"/>
        <rFont val="游ゴシック"/>
        <family val="3"/>
        <charset val="128"/>
        <scheme val="minor"/>
      </rPr>
      <t>(University level)</t>
    </r>
    <phoneticPr fontId="2"/>
  </si>
  <si>
    <t>Bac Lieu</t>
  </si>
  <si>
    <t>May</t>
  </si>
  <si>
    <t>E</t>
    <phoneticPr fontId="2"/>
  </si>
  <si>
    <t>Bac Ninh</t>
  </si>
  <si>
    <t>F</t>
    <phoneticPr fontId="2"/>
  </si>
  <si>
    <t>Ba Ria-Vung Tau</t>
  </si>
  <si>
    <t>Jul</t>
  </si>
  <si>
    <t>Ben Tre</t>
  </si>
  <si>
    <t>Aug</t>
  </si>
  <si>
    <t>Binh Dinh</t>
  </si>
  <si>
    <t>Binh Duong</t>
  </si>
  <si>
    <t>Oct</t>
  </si>
  <si>
    <t>Binh Phuoc</t>
  </si>
  <si>
    <t>Nov</t>
  </si>
  <si>
    <t>Binh Thuan</t>
  </si>
  <si>
    <t>Dec</t>
  </si>
  <si>
    <t>Ca Mau</t>
  </si>
  <si>
    <t>Can Tho</t>
  </si>
  <si>
    <t>Cao Bang</t>
  </si>
  <si>
    <t>Dak Lak</t>
  </si>
  <si>
    <t>Dak Nong</t>
  </si>
  <si>
    <t>Da Nang</t>
  </si>
  <si>
    <t>Dien Bien</t>
  </si>
  <si>
    <t>Dong Nai</t>
  </si>
  <si>
    <t>Dong Thap</t>
  </si>
  <si>
    <t>Gia Lai</t>
  </si>
  <si>
    <t>Ha Giang</t>
  </si>
  <si>
    <t>Hai Duong</t>
  </si>
  <si>
    <t>Hai Phong</t>
    <phoneticPr fontId="2"/>
  </si>
  <si>
    <t>Ha Nam</t>
  </si>
  <si>
    <t>Ha Noi</t>
    <phoneticPr fontId="2"/>
  </si>
  <si>
    <t>Ha Tinh</t>
  </si>
  <si>
    <t>Hau Giang</t>
  </si>
  <si>
    <t>Hoa Binh</t>
  </si>
  <si>
    <t>Ho Chi Minh</t>
  </si>
  <si>
    <t>Hung Yen</t>
  </si>
  <si>
    <t>Khanh Hoa</t>
  </si>
  <si>
    <t>Kien Giang</t>
  </si>
  <si>
    <t>Kon Tum</t>
  </si>
  <si>
    <t>Lai Chau</t>
  </si>
  <si>
    <t>Lam Dong</t>
  </si>
  <si>
    <t>Lang Son</t>
  </si>
  <si>
    <t>Lao Cai</t>
  </si>
  <si>
    <t>Long An</t>
  </si>
  <si>
    <t>Nam Dinh</t>
  </si>
  <si>
    <t>Nghe An</t>
  </si>
  <si>
    <t>Ninh Binh</t>
  </si>
  <si>
    <t>Ninh Thuan</t>
  </si>
  <si>
    <t>Phu Tho</t>
  </si>
  <si>
    <t>Phu Yen</t>
  </si>
  <si>
    <t>Quang Binh</t>
  </si>
  <si>
    <t>Quang Nam</t>
  </si>
  <si>
    <t>Quang Ngai</t>
  </si>
  <si>
    <t>Quang Ninh</t>
  </si>
  <si>
    <t>Quang Tri</t>
  </si>
  <si>
    <t>Soc Trang</t>
  </si>
  <si>
    <t>Son La</t>
  </si>
  <si>
    <t>Tay Ninh</t>
  </si>
  <si>
    <t>Thai Binh</t>
  </si>
  <si>
    <t>Thai Nguyen</t>
  </si>
  <si>
    <t>Thanh Hoa</t>
  </si>
  <si>
    <t>Thua Thien-Hue</t>
  </si>
  <si>
    <t>Tien Giang</t>
  </si>
  <si>
    <t>Tra Vinh</t>
  </si>
  <si>
    <t>Tuyen Quang</t>
  </si>
  <si>
    <t>Vinh Long</t>
  </si>
  <si>
    <t>Vinh Phuc</t>
  </si>
  <si>
    <t>Yen Bai</t>
  </si>
  <si>
    <t>Middle name</t>
  </si>
  <si>
    <t>Given name</t>
  </si>
  <si>
    <t>(as of 1st April 2024)</t>
  </si>
  <si>
    <r>
      <t xml:space="preserve">Attach your recent
photograph here
</t>
    </r>
    <r>
      <rPr>
        <sz val="11"/>
        <color theme="1"/>
        <rFont val="Arial"/>
        <family val="2"/>
      </rPr>
      <t>(Should be taken
within 3 months)</t>
    </r>
    <r>
      <rPr>
        <sz val="12"/>
        <color theme="1"/>
        <rFont val="Arial"/>
        <family val="2"/>
      </rPr>
      <t xml:space="preserve">
Please write your name on the back of the photo
</t>
    </r>
    <r>
      <rPr>
        <sz val="11"/>
        <color theme="1"/>
        <rFont val="Arial"/>
        <family val="2"/>
      </rPr>
      <t>(3cm×4cm)</t>
    </r>
  </si>
  <si>
    <r>
      <t xml:space="preserve">Describe your responsibilities and achievements in your (1) Current Work and (2) Previous Work, including nature of work, major responsibilities, subordinates under your supervision, size of budget, and results achieved. </t>
    </r>
    <r>
      <rPr>
        <b/>
        <sz val="12"/>
        <color theme="1"/>
        <rFont val="Arial"/>
        <family val="2"/>
      </rPr>
      <t xml:space="preserve">[Maximum 1 (one) page]  </t>
    </r>
  </si>
  <si>
    <t>Important Notes:</t>
  </si>
  <si>
    <t>Compose your Research Proposal having such points as 
- Introduction (theme, background information, literature review, research purpose and questions etc.)
- Main body (methodology)
- Conclusion (expected results /significance of research /contribution to the development)</t>
  </si>
  <si>
    <t>Applicants are required to have published at least one peer-reviewed article/ paper*.</t>
  </si>
  <si>
    <t>Please describe the title of the article/ paper and the name of the journal that you have published or planned to publish.</t>
  </si>
  <si>
    <t>Title of Article/ Paper</t>
  </si>
  <si>
    <t>Name of Journal</t>
  </si>
  <si>
    <t>All my family members approved me to apply for JDS 2023. If I am selected as JDS scholar, I will not withdraw from JDS Program because of the reason which comes from the disapproval of my family members;</t>
  </si>
  <si>
    <t>Ha Noi</t>
  </si>
  <si>
    <t>Month</t>
  </si>
  <si>
    <t>Sep</t>
  </si>
  <si>
    <t>Degree</t>
  </si>
  <si>
    <t>Bachelor Degree</t>
  </si>
  <si>
    <t>Master Degree</t>
  </si>
  <si>
    <r>
      <t>Briefly describe your remarkable performance or achievement in your work after completion of Master course indicating what effort you made and how your study experience in a foreign country contributed to it.</t>
    </r>
    <r>
      <rPr>
        <sz val="12"/>
        <color rgb="FFFF0000"/>
        <rFont val="Arial"/>
        <family val="2"/>
      </rPr>
      <t xml:space="preserve"> (Maximum 500 words)</t>
    </r>
  </si>
  <si>
    <t>JDS (especially for Doctoral Degree) is looking for individuals who will become future leaders or have significant impact on socio-economic development of their home country. Describe your leadership potentialities by using clear examples of your own leadership and influencing skills. (maximum 500 words)</t>
  </si>
  <si>
    <t>JDS is looking for individuals who can contribute to strengthening bilateral relationship between your country and Japan. Describe your specific plan to contribute to strengthening relations with Japan by utilizing the human networks and experiences you will gain from your study in Japan. (in 400-500 words)</t>
  </si>
  <si>
    <t>The Research Proposal must be typed clearly using prescribed "Form A of Research Proposal" and insert it under this Application Form</t>
  </si>
  <si>
    <t>1) an applicant who has published at least one peer-reviewed article/paper</t>
  </si>
  <si>
    <t>2) an applicant who has a prospect for publication of a peer-reviewed article/ paper.</t>
  </si>
  <si>
    <t>3) an applicant who has a concrete plan to publish a peer-reviewed article in an academic journal in collaboration with his/her intended faculty supervisor.</t>
  </si>
  <si>
    <t>Date/Expected date of Publication</t>
  </si>
  <si>
    <t>Passport</t>
  </si>
  <si>
    <t>Identification page only</t>
  </si>
  <si>
    <r>
      <t xml:space="preserve">- Please submit 1 set of application to JICE JDS Project Office in Viet Nam
</t>
    </r>
    <r>
      <rPr>
        <sz val="14"/>
        <color theme="1"/>
        <rFont val="Arial"/>
        <family val="2"/>
      </rPr>
      <t xml:space="preserve">- </t>
    </r>
    <r>
      <rPr>
        <u/>
        <sz val="14"/>
        <color rgb="FFFF0000"/>
        <rFont val="Arial"/>
        <family val="2"/>
      </rPr>
      <t xml:space="preserve">Do not staple the documents </t>
    </r>
    <r>
      <rPr>
        <sz val="14"/>
        <color theme="1"/>
        <rFont val="Arial"/>
        <family val="2"/>
      </rPr>
      <t xml:space="preserve">but clip on them.
- Use only </t>
    </r>
    <r>
      <rPr>
        <b/>
        <sz val="14"/>
        <color theme="1"/>
        <rFont val="Arial"/>
        <family val="2"/>
      </rPr>
      <t>one-sided A4-sized paper</t>
    </r>
    <r>
      <rPr>
        <sz val="14"/>
        <color theme="1"/>
        <rFont val="Arial"/>
        <family val="2"/>
      </rPr>
      <t xml:space="preserve"> and arrange all application sets in the above listed order.</t>
    </r>
  </si>
  <si>
    <t xml:space="preserve">- Must be filled out by the expected academic advisor of the applying university
- Must be directly submitted from the supervisor to JICE JDS Office via e-mail before the deadline. </t>
  </si>
  <si>
    <r>
      <rPr>
        <b/>
        <sz val="13"/>
        <color theme="1"/>
        <rFont val="Arial"/>
        <family val="2"/>
      </rPr>
      <t>[Optional]</t>
    </r>
    <r>
      <rPr>
        <sz val="13"/>
        <color theme="1"/>
        <rFont val="Arial"/>
        <family val="2"/>
      </rPr>
      <t xml:space="preserve">
International English proficiency test result
</t>
    </r>
  </si>
  <si>
    <t>Research Proposal</t>
  </si>
  <si>
    <t>Peer-Review Article</t>
  </si>
  <si>
    <t>Title of Peer-reviewed article</t>
  </si>
  <si>
    <t>* The following applicants are included under the criteria:
1) an applicant who has published at least one peer-reviewed article/paper
2) an applicant who has a prospect for publication of a peer-reviewed article/ paper.
3) an applicant who has a concrete plan to publish a peer-reviewed article in an academic journal in collaboration with his/her intended faculty supervisor.
* Please discuss with your academic professor about this peer-reviewed article/paper</t>
  </si>
  <si>
    <t>Select your criteria</t>
  </si>
  <si>
    <t>✔</t>
    <phoneticPr fontId="2"/>
  </si>
  <si>
    <r>
      <rPr>
        <b/>
        <sz val="12"/>
        <color theme="1"/>
        <rFont val="Arial"/>
        <family val="2"/>
      </rPr>
      <t>(1) List all schools attended starting from Bachelor's Degree (in chronological order).</t>
    </r>
    <r>
      <rPr>
        <sz val="12"/>
        <color theme="1"/>
        <rFont val="Arial"/>
        <family val="2"/>
      </rPr>
      <t xml:space="preserve">
</t>
    </r>
    <r>
      <rPr>
        <sz val="11"/>
        <color theme="1"/>
        <rFont val="Arial"/>
        <family val="2"/>
      </rPr>
      <t xml:space="preserve">  - Graduation date and names of degree given in this section must match your submitted diplomas/ certificates.
  - Do not list short-term training courses
  - Count as one year if school year starts in September and ends in June.
  - If did not complete a school, mark "incomplete", If still in school, mark "in school".
  - Degree name must match your certificate.</t>
    </r>
    <phoneticPr fontId="2"/>
  </si>
  <si>
    <t>Degree
(Bachelor)</t>
    <phoneticPr fontId="20"/>
  </si>
  <si>
    <t>Degree
(Mater)</t>
    <phoneticPr fontId="20"/>
  </si>
  <si>
    <t>Higher Education 
(Bachelor)</t>
    <phoneticPr fontId="20"/>
  </si>
  <si>
    <t>Higher Education (Master)</t>
    <phoneticPr fontId="2"/>
  </si>
  <si>
    <t>Higher Education  
(Other)</t>
    <phoneticPr fontId="20"/>
  </si>
  <si>
    <t>Degree
(Other)</t>
    <phoneticPr fontId="20"/>
  </si>
  <si>
    <t>Higher Education
(Other)</t>
    <phoneticPr fontId="20"/>
  </si>
  <si>
    <t>Scholarship Record</t>
    <phoneticPr fontId="2"/>
  </si>
  <si>
    <t>Name of Scholarship</t>
    <phoneticPr fontId="2"/>
  </si>
  <si>
    <t>Scholarship
Name</t>
    <phoneticPr fontId="2"/>
  </si>
  <si>
    <t>Scholarship
Country</t>
    <phoneticPr fontId="2"/>
  </si>
  <si>
    <t>Scholarship Period
(From)</t>
    <phoneticPr fontId="2"/>
  </si>
  <si>
    <t>Scholarship Period
(To)</t>
    <phoneticPr fontId="2"/>
  </si>
  <si>
    <t>Scholarship
Degree</t>
    <phoneticPr fontId="2"/>
  </si>
  <si>
    <t>Current Application</t>
    <phoneticPr fontId="2"/>
  </si>
  <si>
    <r>
      <rPr>
        <b/>
        <sz val="11"/>
        <color theme="1"/>
        <rFont val="Arial"/>
        <family val="2"/>
      </rPr>
      <t xml:space="preserve">  - List your work experience </t>
    </r>
    <r>
      <rPr>
        <b/>
        <u/>
        <sz val="11"/>
        <color theme="1"/>
        <rFont val="Arial"/>
        <family val="2"/>
      </rPr>
      <t>from the most recent full-time work</t>
    </r>
    <r>
      <rPr>
        <b/>
        <sz val="11"/>
        <color theme="1"/>
        <rFont val="Arial"/>
        <family val="2"/>
      </rPr>
      <t>. Attach another sheet if necessary.</t>
    </r>
    <r>
      <rPr>
        <sz val="11"/>
        <color theme="1"/>
        <rFont val="Arial"/>
        <family val="2"/>
      </rPr>
      <t xml:space="preserve">
  - DO NOT include part-time job, internship or volunteer activities as your work experience.
  - Period of Employment is calculated automatically.</t>
    </r>
    <phoneticPr fontId="2"/>
  </si>
  <si>
    <r>
      <rPr>
        <b/>
        <sz val="12"/>
        <color theme="1"/>
        <rFont val="Arial"/>
        <family val="2"/>
      </rPr>
      <t>A.</t>
    </r>
    <r>
      <rPr>
        <sz val="12"/>
        <color theme="1"/>
        <rFont val="Arial"/>
        <family val="2"/>
      </rPr>
      <t xml:space="preserve"> Ministry / Governmental agency (Central or provincial)     </t>
    </r>
    <r>
      <rPr>
        <b/>
        <sz val="12"/>
        <color theme="1"/>
        <rFont val="Arial"/>
        <family val="2"/>
      </rPr>
      <t>B.</t>
    </r>
    <r>
      <rPr>
        <sz val="12"/>
        <color theme="1"/>
        <rFont val="Arial"/>
        <family val="2"/>
      </rPr>
      <t xml:space="preserve"> State Corp./ State Co.
</t>
    </r>
    <r>
      <rPr>
        <b/>
        <sz val="12"/>
        <color theme="1"/>
        <rFont val="Arial"/>
        <family val="2"/>
      </rPr>
      <t>C.</t>
    </r>
    <r>
      <rPr>
        <sz val="12"/>
        <color theme="1"/>
        <rFont val="Arial"/>
        <family val="2"/>
      </rPr>
      <t xml:space="preserve"> Research Institution / Center (State)     </t>
    </r>
    <r>
      <rPr>
        <b/>
        <sz val="12"/>
        <color theme="1"/>
        <rFont val="Arial"/>
        <family val="2"/>
      </rPr>
      <t>D.</t>
    </r>
    <r>
      <rPr>
        <sz val="12"/>
        <color theme="1"/>
        <rFont val="Arial"/>
        <family val="2"/>
      </rPr>
      <t xml:space="preserve"> Educational Institute (State)       </t>
    </r>
    <r>
      <rPr>
        <b/>
        <sz val="12"/>
        <color theme="1"/>
        <rFont val="Arial"/>
        <family val="2"/>
      </rPr>
      <t>E</t>
    </r>
    <r>
      <rPr>
        <sz val="12"/>
        <color theme="1"/>
        <rFont val="Arial"/>
        <family val="2"/>
      </rPr>
      <t xml:space="preserve">. Private Company        </t>
    </r>
    <r>
      <rPr>
        <b/>
        <sz val="12"/>
        <color theme="1"/>
        <rFont val="Arial"/>
        <family val="2"/>
      </rPr>
      <t>F.</t>
    </r>
    <r>
      <rPr>
        <sz val="12"/>
        <color theme="1"/>
        <rFont val="Arial"/>
        <family val="2"/>
      </rPr>
      <t xml:space="preserve"> Others </t>
    </r>
    <phoneticPr fontId="2"/>
  </si>
  <si>
    <t>Armed Force</t>
    <phoneticPr fontId="20"/>
  </si>
  <si>
    <t>JDS is looking for individuals with a clear post-study career plan. Describe your clear career plans upon your returning home and your longer-term career goals, considering how these are related to development of your country. (in 400-500 words)</t>
  </si>
  <si>
    <t>JICE needs your health condition to best accommodate you in every part of the program till going back to your home country. Please let us know anything that you might expect relevant to your participation. The information is irrelevant to the selection of participants and will remain strictly confidential.</t>
    <phoneticPr fontId="2"/>
  </si>
  <si>
    <t>Program / Course</t>
    <phoneticPr fontId="2"/>
  </si>
  <si>
    <t>Academic Supervisor</t>
    <phoneticPr fontId="2"/>
  </si>
  <si>
    <t xml:space="preserve">- Please select a Sub-Program/Component of your choice based on your research plan
</t>
    <phoneticPr fontId="2"/>
  </si>
  <si>
    <t>2. Applying University Course</t>
    <phoneticPr fontId="2"/>
  </si>
  <si>
    <t>3. Name of Belonging Organization</t>
    <phoneticPr fontId="2"/>
  </si>
  <si>
    <t>Name of Belonging Organization</t>
    <phoneticPr fontId="2"/>
  </si>
  <si>
    <t>4. Personal Information</t>
    <phoneticPr fontId="2"/>
  </si>
  <si>
    <t xml:space="preserve">5. Educational Background </t>
    <phoneticPr fontId="2"/>
  </si>
  <si>
    <t>6. Work Experience</t>
    <phoneticPr fontId="2"/>
  </si>
  <si>
    <t>8.  Outcomes of Master’s Degree</t>
    <phoneticPr fontId="2"/>
  </si>
  <si>
    <t>9.  Leadership Potentialities</t>
    <phoneticPr fontId="2"/>
  </si>
  <si>
    <t>10.  Career Plan</t>
    <phoneticPr fontId="2"/>
  </si>
  <si>
    <t>11. Contribution to Strengthening Bilateral Relationship with Japan</t>
    <phoneticPr fontId="2"/>
  </si>
  <si>
    <t>12. Research Proposal (Use the prescribed form A)</t>
    <phoneticPr fontId="2"/>
  </si>
  <si>
    <t>13. Peer-reviewed Article/ Paper</t>
    <phoneticPr fontId="2"/>
  </si>
  <si>
    <t>14. Declaration</t>
    <phoneticPr fontId="2"/>
  </si>
  <si>
    <t>Family name</t>
    <phoneticPr fontId="2"/>
  </si>
  <si>
    <r>
      <t>Higher Education</t>
    </r>
    <r>
      <rPr>
        <sz val="10"/>
        <color theme="1"/>
        <rFont val="Arial"/>
        <family val="2"/>
      </rPr>
      <t xml:space="preserve"> (Master’s Degree)</t>
    </r>
  </si>
  <si>
    <r>
      <t xml:space="preserve">Higher Education
</t>
    </r>
    <r>
      <rPr>
        <sz val="10"/>
        <color theme="1"/>
        <rFont val="Arial"/>
        <family val="2"/>
      </rPr>
      <t>(Bachelor’s Degree)</t>
    </r>
  </si>
  <si>
    <r>
      <rPr>
        <b/>
        <sz val="13"/>
        <color theme="1"/>
        <rFont val="Arial"/>
        <family val="2"/>
      </rPr>
      <t xml:space="preserve">Optional: </t>
    </r>
    <r>
      <rPr>
        <sz val="13"/>
        <color theme="1"/>
        <rFont val="Arial"/>
        <family val="2"/>
      </rPr>
      <t>The requirement of English proficiency depends on the applying university. English proficiency test will be arranged by JICE JDS Project Office accordingly.</t>
    </r>
  </si>
  <si>
    <t>Date/ Expected date of publication</t>
  </si>
  <si>
    <t xml:space="preserve"> 1) Have you ever been awarded any scholarship studying abroad (including JDS)?</t>
    <phoneticPr fontId="2"/>
  </si>
  <si>
    <t>The Project for Human Resource Development Scholarship (JDS)
in Viet Nam 2023 for Academic Year 2024 - 2025
APPLICATION CHECKLIST (for Doctoral Degree)</t>
  </si>
  <si>
    <t>1 photo (taken within the past 3 months) must be attached to the 1st page of Application Form. Please write down:  “your full name, date of birth, “VIET NAM’’ on the back side of the photo.</t>
  </si>
  <si>
    <t>- If in English or bilingual: Submit notarized copy
- If in other languages: Submit notarized English translation
- Must contain grades for all the credits earned from the university
- Submit equivalence degree certificate issued by MOET</t>
  </si>
  <si>
    <t>Official Academic Transcript of Master's Degree</t>
  </si>
  <si>
    <t>University Certificate/Diploma of Master's Degree</t>
  </si>
  <si>
    <t xml:space="preserve">Application Form (AF)
with Photo (3cmX4cm) </t>
  </si>
  <si>
    <t xml:space="preserve">Academic Reference Letter (Annex 01)
(designated form)
</t>
  </si>
  <si>
    <t>Professional Reference Letter (Annex 02)
(designated form)</t>
  </si>
  <si>
    <t>Application Checklist
(This form)</t>
  </si>
  <si>
    <t>Check if all the necessary documents are ready before submission.</t>
  </si>
  <si>
    <t>Official Nomination Letter
(designated form)</t>
  </si>
  <si>
    <t>7. Work Responsibilities and Achievements</t>
  </si>
  <si>
    <t>(2) Previous Work (within the past three years)</t>
  </si>
  <si>
    <r>
      <t xml:space="preserve">Did you check the framework for doctoral program and university course information, </t>
    </r>
    <r>
      <rPr>
        <b/>
        <sz val="14"/>
        <color rgb="FFFF0000"/>
        <rFont val="Arial"/>
        <family val="2"/>
      </rPr>
      <t xml:space="preserve">and university admission schedule </t>
    </r>
    <r>
      <rPr>
        <b/>
        <sz val="14"/>
        <rFont val="Arial"/>
        <family val="2"/>
      </rPr>
      <t>in making your Research Proposal and Application Form?</t>
    </r>
  </si>
  <si>
    <t>Feb</t>
  </si>
  <si>
    <t> Type a brief research proposal of your Doctoral thesis WITHIN 03 PAGES (including all tables, graphs, references, etc.) using the prescribed form A and insert under this page.</t>
  </si>
  <si>
    <t xml:space="preserve">Strongly recommended to write your Research Proposal having connections with the following points.
 -  Framework / Field of Study (Check the AG)
 -  University curriculums and research areas of faculty members
 -  Your work, duties and future career plans,etc
</t>
  </si>
  <si>
    <r>
      <t xml:space="preserve">The objective of the JDS is to provide Vietnamese public employee with opportunity to study in Japan at the doctor’s degree level in order to support national efforts to achieve social and economic development in Viet Nam. Thus, the JDS fellow is under the obligation to complete the course program within the prescribed period of study; and then return to the country, contribute to the development of Viet Nam and return in Viet Nam at least </t>
    </r>
    <r>
      <rPr>
        <b/>
        <sz val="14"/>
        <color theme="1"/>
        <rFont val="Arial"/>
        <family val="2"/>
      </rPr>
      <t xml:space="preserve">twice the study period </t>
    </r>
    <r>
      <rPr>
        <sz val="14"/>
        <color theme="1"/>
        <rFont val="Arial"/>
        <family val="2"/>
      </rPr>
      <t>after completing doctor's course in Japan;</t>
    </r>
  </si>
  <si>
    <r>
      <t xml:space="preserve"> 1) Full Name
  </t>
    </r>
    <r>
      <rPr>
        <sz val="11"/>
        <color theme="1"/>
        <rFont val="Arial"/>
        <family val="2"/>
      </rPr>
      <t>(Capital Letters)</t>
    </r>
  </si>
  <si>
    <t>The Project for Human Resource Development Scholarship (JDS) in Viet Nam 
for Course 2024 - 2027
APPLICATION FORM (for Doctoral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</si>
</sst>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Arial"/>
      <family val="2"/>
    </font>
    <font>
      <sz val="11"/>
      <color theme="1"/>
      <name val="Arial"/>
      <family val="2"/>
    </font>
    <font>
      <b/>
      <sz val="14"/>
      <color theme="1"/>
      <name val="Arial"/>
      <family val="2"/>
    </font>
    <font>
      <sz val="12"/>
      <color theme="1"/>
      <name val="Arial"/>
      <family val="2"/>
    </font>
    <font>
      <b/>
      <sz val="12"/>
      <color theme="1"/>
      <name val="Arial"/>
      <family val="2"/>
    </font>
    <font>
      <sz val="16"/>
      <color theme="1"/>
      <name val="Arial"/>
      <family val="2"/>
    </font>
    <font>
      <sz val="14"/>
      <color theme="1"/>
      <name val="Arial"/>
      <family val="2"/>
    </font>
    <font>
      <b/>
      <u/>
      <sz val="11"/>
      <color theme="1"/>
      <name val="Arial"/>
      <family val="2"/>
    </font>
    <font>
      <sz val="12"/>
      <name val="Arial"/>
      <family val="2"/>
    </font>
    <font>
      <sz val="12"/>
      <color theme="1"/>
      <name val="ＭＳ Ｐゴシック"/>
      <family val="3"/>
      <charset val="128"/>
    </font>
    <font>
      <b/>
      <u/>
      <sz val="20"/>
      <color theme="1"/>
      <name val="Arial"/>
      <family val="2"/>
    </font>
    <font>
      <sz val="10"/>
      <color theme="1"/>
      <name val="游ゴシック"/>
      <family val="3"/>
      <charset val="128"/>
      <scheme val="minor"/>
    </font>
    <font>
      <sz val="13"/>
      <color theme="1"/>
      <name val="Arial"/>
      <family val="2"/>
    </font>
    <font>
      <b/>
      <sz val="13"/>
      <color theme="1"/>
      <name val="Arial"/>
      <family val="2"/>
    </font>
    <font>
      <b/>
      <sz val="18"/>
      <color theme="1"/>
      <name val="Arial"/>
      <family val="2"/>
    </font>
    <font>
      <u/>
      <sz val="11"/>
      <color theme="10"/>
      <name val="游ゴシック"/>
      <family val="2"/>
      <charset val="128"/>
      <scheme val="minor"/>
    </font>
    <font>
      <sz val="11"/>
      <name val="ＭＳ Ｐゴシック"/>
      <family val="3"/>
      <charset val="128"/>
    </font>
    <font>
      <sz val="6"/>
      <name val="ＭＳ Ｐゴシック"/>
      <family val="3"/>
      <charset val="128"/>
    </font>
    <font>
      <b/>
      <sz val="9"/>
      <color indexed="8"/>
      <name val="Arial"/>
      <family val="2"/>
    </font>
    <font>
      <b/>
      <sz val="9"/>
      <name val="Arial"/>
      <family val="2"/>
    </font>
    <font>
      <sz val="9"/>
      <color theme="1"/>
      <name val="游ゴシック"/>
      <family val="2"/>
      <charset val="128"/>
      <scheme val="minor"/>
    </font>
    <font>
      <sz val="9"/>
      <color theme="1"/>
      <name val="游ゴシック"/>
      <family val="3"/>
      <charset val="128"/>
      <scheme val="minor"/>
    </font>
    <font>
      <sz val="14"/>
      <name val="Arial"/>
      <family val="2"/>
    </font>
    <font>
      <sz val="13"/>
      <name val="Arial"/>
      <family val="2"/>
    </font>
    <font>
      <sz val="13"/>
      <color theme="1"/>
      <name val="Lucida Calligraphy"/>
      <family val="4"/>
    </font>
    <font>
      <sz val="9"/>
      <color theme="1"/>
      <name val="Arial"/>
      <family val="2"/>
    </font>
    <font>
      <sz val="9"/>
      <color theme="1"/>
      <name val="Palatino Linotype"/>
      <family val="1"/>
    </font>
    <font>
      <b/>
      <sz val="14"/>
      <color theme="1"/>
      <name val="游ゴシック"/>
      <family val="2"/>
      <charset val="128"/>
      <scheme val="minor"/>
    </font>
    <font>
      <sz val="10"/>
      <color theme="1"/>
      <name val="Palatino Linotype"/>
      <family val="1"/>
    </font>
    <font>
      <sz val="10.5"/>
      <color theme="1"/>
      <name val="Palatino Linotype"/>
      <family val="1"/>
    </font>
    <font>
      <sz val="11"/>
      <color theme="1"/>
      <name val="Palatino Linotype"/>
      <family val="1"/>
    </font>
    <font>
      <sz val="10"/>
      <color theme="1"/>
      <name val="Arial"/>
      <family val="2"/>
    </font>
    <font>
      <sz val="8"/>
      <color rgb="FFC00000"/>
      <name val="Arial"/>
      <family val="2"/>
    </font>
    <font>
      <sz val="8"/>
      <color rgb="FFC00000"/>
      <name val="游ゴシック"/>
      <family val="2"/>
      <charset val="128"/>
      <scheme val="minor"/>
    </font>
    <font>
      <i/>
      <sz val="11"/>
      <color theme="1"/>
      <name val="Palatino Linotype"/>
      <family val="1"/>
    </font>
    <font>
      <sz val="11"/>
      <color theme="1"/>
      <name val="Webdings"/>
      <family val="1"/>
      <charset val="2"/>
    </font>
    <font>
      <sz val="20"/>
      <color theme="1"/>
      <name val="Webdings"/>
      <family val="1"/>
      <charset val="2"/>
    </font>
    <font>
      <sz val="20"/>
      <color theme="1"/>
      <name val="Arial"/>
      <family val="2"/>
    </font>
    <font>
      <sz val="14"/>
      <color theme="1"/>
      <name val="游ゴシック"/>
      <family val="2"/>
      <charset val="128"/>
      <scheme val="minor"/>
    </font>
    <font>
      <b/>
      <u/>
      <sz val="12"/>
      <color rgb="FFFF0000"/>
      <name val="Arial"/>
      <family val="2"/>
    </font>
    <font>
      <u/>
      <sz val="12"/>
      <color theme="1"/>
      <name val="Arial"/>
      <family val="2"/>
    </font>
    <font>
      <sz val="12"/>
      <color rgb="FFC00000"/>
      <name val="Arial"/>
      <family val="2"/>
    </font>
    <font>
      <sz val="12"/>
      <color theme="1"/>
      <name val="游ゴシック"/>
      <family val="2"/>
      <charset val="128"/>
      <scheme val="minor"/>
    </font>
    <font>
      <b/>
      <sz val="12"/>
      <color theme="1"/>
      <name val="游ゴシック"/>
      <family val="2"/>
      <charset val="128"/>
      <scheme val="minor"/>
    </font>
    <font>
      <b/>
      <sz val="12"/>
      <color rgb="FFFF0000"/>
      <name val="Arial"/>
      <family val="2"/>
    </font>
    <font>
      <u/>
      <sz val="13"/>
      <color rgb="FFFF0000"/>
      <name val="Arial"/>
      <family val="2"/>
    </font>
    <font>
      <u/>
      <sz val="14"/>
      <color rgb="FFFF0000"/>
      <name val="Arial"/>
      <family val="2"/>
    </font>
    <font>
      <sz val="12"/>
      <color rgb="FFFF0000"/>
      <name val="Arial"/>
      <family val="2"/>
    </font>
    <font>
      <b/>
      <sz val="14"/>
      <name val="Arial"/>
      <family val="2"/>
    </font>
    <font>
      <b/>
      <sz val="14"/>
      <color rgb="FFFF0000"/>
      <name val="Arial"/>
      <family val="2"/>
    </font>
    <font>
      <sz val="11"/>
      <color theme="1"/>
      <name val="Segoe UI Symbol"/>
      <family val="2"/>
    </font>
    <font>
      <sz val="12"/>
      <color theme="1"/>
      <name val="Arial"/>
      <family val="2"/>
      <charset val="128"/>
    </font>
    <font>
      <sz val="13"/>
      <color rgb="FFFF000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46"/>
        <bgColor indexed="64"/>
      </patternFill>
    </fill>
    <fill>
      <patternFill patternType="solid">
        <fgColor rgb="FF99FFCC"/>
        <bgColor indexed="64"/>
      </patternFill>
    </fill>
    <fill>
      <patternFill patternType="solid">
        <fgColor indexed="45"/>
        <bgColor indexed="64"/>
      </patternFill>
    </fill>
    <fill>
      <patternFill patternType="solid">
        <fgColor theme="7" tint="0.79998168889431442"/>
        <bgColor indexed="64"/>
      </patternFill>
    </fill>
    <fill>
      <patternFill patternType="solid">
        <fgColor indexed="31"/>
        <bgColor indexed="64"/>
      </patternFill>
    </fill>
    <fill>
      <patternFill patternType="solid">
        <fgColor indexed="13"/>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Dashed">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19" fillId="0" borderId="0"/>
  </cellStyleXfs>
  <cellXfs count="507">
    <xf numFmtId="0" fontId="0" fillId="0" borderId="0" xfId="0">
      <alignment vertical="center"/>
    </xf>
    <xf numFmtId="0" fontId="0" fillId="0" borderId="0" xfId="0" applyAlignment="1">
      <alignment vertical="center" wrapText="1"/>
    </xf>
    <xf numFmtId="0" fontId="21" fillId="5" borderId="1" xfId="4" applyFont="1" applyFill="1" applyBorder="1" applyAlignment="1">
      <alignment horizontal="center" vertical="center" wrapText="1"/>
    </xf>
    <xf numFmtId="49" fontId="21" fillId="6" borderId="1" xfId="4" applyNumberFormat="1" applyFont="1" applyFill="1" applyBorder="1" applyAlignment="1">
      <alignment horizontal="center" vertical="center" wrapText="1"/>
    </xf>
    <xf numFmtId="0" fontId="21" fillId="6" borderId="1" xfId="4" applyFont="1" applyFill="1" applyBorder="1" applyAlignment="1">
      <alignment horizontal="center" vertical="center" wrapText="1"/>
    </xf>
    <xf numFmtId="0" fontId="22" fillId="6" borderId="1" xfId="3" applyFont="1" applyFill="1" applyBorder="1" applyAlignment="1">
      <alignment horizontal="center" vertical="center" wrapText="1"/>
    </xf>
    <xf numFmtId="49" fontId="21" fillId="7" borderId="1" xfId="4" applyNumberFormat="1" applyFont="1" applyFill="1" applyBorder="1" applyAlignment="1">
      <alignment horizontal="center" vertical="center" wrapText="1"/>
    </xf>
    <xf numFmtId="49" fontId="21" fillId="8" borderId="1" xfId="4" applyNumberFormat="1" applyFont="1" applyFill="1" applyBorder="1" applyAlignment="1">
      <alignment horizontal="center" vertical="center" wrapText="1"/>
    </xf>
    <xf numFmtId="0" fontId="22" fillId="9" borderId="1" xfId="3" applyFont="1" applyFill="1" applyBorder="1" applyAlignment="1">
      <alignment horizontal="center" vertical="center" wrapText="1"/>
    </xf>
    <xf numFmtId="49" fontId="21" fillId="9" borderId="1" xfId="4" applyNumberFormat="1" applyFont="1" applyFill="1" applyBorder="1" applyAlignment="1">
      <alignment horizontal="center" vertical="center" wrapText="1"/>
    </xf>
    <xf numFmtId="49" fontId="21" fillId="10" borderId="1" xfId="4" applyNumberFormat="1" applyFont="1" applyFill="1" applyBorder="1" applyAlignment="1">
      <alignment horizontal="center" vertical="center" wrapText="1"/>
    </xf>
    <xf numFmtId="0" fontId="4" fillId="11" borderId="1" xfId="0" applyFont="1" applyFill="1" applyBorder="1" applyAlignment="1">
      <alignment horizontal="center" vertical="center"/>
    </xf>
    <xf numFmtId="0" fontId="4" fillId="0" borderId="0" xfId="0" applyFont="1">
      <alignment vertical="center"/>
    </xf>
    <xf numFmtId="0" fontId="23" fillId="0" borderId="0" xfId="0" applyFont="1" applyAlignment="1">
      <alignment horizontal="left" vertical="center"/>
    </xf>
    <xf numFmtId="0" fontId="24" fillId="0" borderId="0" xfId="0" applyFont="1" applyAlignment="1">
      <alignment horizontal="center" vertical="center"/>
    </xf>
    <xf numFmtId="0" fontId="4" fillId="0" borderId="0" xfId="0" applyFont="1" applyAlignment="1">
      <alignment vertical="center" wrapText="1"/>
    </xf>
    <xf numFmtId="0" fontId="4" fillId="12" borderId="0" xfId="0" applyFont="1" applyFill="1" applyAlignment="1">
      <alignment vertical="center" wrapText="1"/>
    </xf>
    <xf numFmtId="0" fontId="4" fillId="2" borderId="0" xfId="0" applyFont="1" applyFill="1" applyAlignment="1">
      <alignment vertical="center" wrapText="1"/>
    </xf>
    <xf numFmtId="0" fontId="4" fillId="8" borderId="0" xfId="0" applyFont="1" applyFill="1" applyAlignment="1">
      <alignment vertical="center" wrapText="1"/>
    </xf>
    <xf numFmtId="0" fontId="0" fillId="12" borderId="0" xfId="0" applyFill="1">
      <alignment vertical="center"/>
    </xf>
    <xf numFmtId="0" fontId="0" fillId="2" borderId="0" xfId="0" applyFill="1">
      <alignment vertical="center"/>
    </xf>
    <xf numFmtId="0" fontId="4" fillId="14" borderId="0" xfId="0" applyFont="1" applyFill="1" applyAlignment="1">
      <alignment vertical="center" wrapText="1"/>
    </xf>
    <xf numFmtId="0" fontId="38" fillId="0" borderId="0" xfId="0" applyFont="1">
      <alignment vertical="center"/>
    </xf>
    <xf numFmtId="0" fontId="39" fillId="0" borderId="0" xfId="0" applyFont="1">
      <alignment vertical="center"/>
    </xf>
    <xf numFmtId="0" fontId="4" fillId="0" borderId="1" xfId="0" applyFont="1" applyBorder="1">
      <alignment vertical="center"/>
    </xf>
    <xf numFmtId="0" fontId="0" fillId="0" borderId="1" xfId="0" applyBorder="1">
      <alignment vertical="center"/>
    </xf>
    <xf numFmtId="0" fontId="53" fillId="0" borderId="0" xfId="0" applyFont="1">
      <alignment vertical="center"/>
    </xf>
    <xf numFmtId="49" fontId="21" fillId="8" borderId="12" xfId="4" applyNumberFormat="1" applyFont="1" applyFill="1" applyBorder="1" applyAlignment="1">
      <alignment horizontal="center" vertical="center" wrapText="1"/>
    </xf>
    <xf numFmtId="0" fontId="21" fillId="15" borderId="1" xfId="4"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xf>
    <xf numFmtId="0" fontId="40" fillId="0" borderId="0" xfId="0" applyFont="1" applyAlignment="1">
      <alignment horizontal="center" vertical="center"/>
    </xf>
    <xf numFmtId="0" fontId="7" fillId="0" borderId="0" xfId="0" applyFont="1" applyAlignment="1">
      <alignment horizontal="center" vertical="center" wrapText="1"/>
    </xf>
    <xf numFmtId="0" fontId="6" fillId="0" borderId="8" xfId="0" applyFont="1" applyBorder="1" applyAlignment="1">
      <alignment horizontal="left" vertical="top"/>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0" fontId="6" fillId="0" borderId="3"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6" fillId="13" borderId="3" xfId="0" applyFont="1" applyFill="1" applyBorder="1" applyAlignment="1">
      <alignment horizontal="left" vertical="center" wrapText="1"/>
    </xf>
    <xf numFmtId="49" fontId="6" fillId="13" borderId="3"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xf numFmtId="0" fontId="6" fillId="0" borderId="0" xfId="0" applyFont="1" applyAlignment="1">
      <alignment horizontal="left" vertical="top" wrapText="1"/>
    </xf>
    <xf numFmtId="38" fontId="4" fillId="0" borderId="0" xfId="1" applyFont="1" applyFill="1" applyProtection="1">
      <alignment vertical="center"/>
    </xf>
    <xf numFmtId="0" fontId="6" fillId="0" borderId="0" xfId="0" applyFont="1" applyAlignment="1">
      <alignment horizontal="left" vertical="center"/>
    </xf>
    <xf numFmtId="0" fontId="6" fillId="0" borderId="3" xfId="0" applyFont="1" applyBorder="1">
      <alignment vertical="center"/>
    </xf>
    <xf numFmtId="0" fontId="6" fillId="0" borderId="4"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0" xfId="0" applyFont="1" applyAlignment="1">
      <alignment horizontal="right" vertical="center"/>
    </xf>
    <xf numFmtId="0" fontId="6" fillId="0" borderId="0" xfId="0" applyFont="1">
      <alignment vertical="center"/>
    </xf>
    <xf numFmtId="0" fontId="4" fillId="0" borderId="3" xfId="0" applyFont="1" applyBorder="1" applyAlignment="1">
      <alignment horizontal="center" vertical="center" wrapText="1"/>
    </xf>
    <xf numFmtId="0" fontId="6" fillId="0" borderId="0" xfId="0" applyFont="1" applyAlignment="1">
      <alignment horizontal="center"/>
    </xf>
    <xf numFmtId="0" fontId="4" fillId="0" borderId="0" xfId="0" applyFont="1" applyAlignment="1">
      <alignment horizontal="center"/>
    </xf>
    <xf numFmtId="0" fontId="4" fillId="0" borderId="6" xfId="0" applyFont="1" applyBorder="1" applyAlignment="1">
      <alignment horizontal="center" vertical="center"/>
    </xf>
    <xf numFmtId="0" fontId="8" fillId="0" borderId="0" xfId="0" applyFont="1">
      <alignment vertical="center"/>
    </xf>
    <xf numFmtId="0" fontId="5" fillId="0" borderId="0" xfId="0" applyFont="1" applyAlignment="1">
      <alignment horizontal="left" vertical="center" wrapText="1"/>
    </xf>
    <xf numFmtId="0" fontId="0" fillId="0" borderId="0" xfId="0" applyAlignment="1">
      <alignment horizontal="left" vertical="center" wrapText="1"/>
    </xf>
    <xf numFmtId="0" fontId="11" fillId="0" borderId="0" xfId="0" quotePrefix="1" applyFont="1" applyAlignment="1">
      <alignment horizontal="left" vertical="center" wrapText="1"/>
    </xf>
    <xf numFmtId="0" fontId="5" fillId="0" borderId="0" xfId="0" applyFont="1" applyAlignment="1">
      <alignment vertical="center" wrapText="1"/>
    </xf>
    <xf numFmtId="0" fontId="12"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horizontal="left" vertical="center" wrapText="1"/>
    </xf>
    <xf numFmtId="0" fontId="11" fillId="0" borderId="0" xfId="0" quotePrefix="1" applyFont="1" applyAlignment="1">
      <alignment horizontal="center" vertical="center" wrapText="1"/>
    </xf>
    <xf numFmtId="0" fontId="9" fillId="0" borderId="0" xfId="0" applyFont="1">
      <alignment vertical="center"/>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quotePrefix="1" applyFont="1" applyAlignment="1">
      <alignment horizontal="left" vertical="top" wrapText="1"/>
    </xf>
    <xf numFmtId="0" fontId="4" fillId="0" borderId="0" xfId="0" applyFont="1" applyAlignment="1">
      <alignment vertical="top" wrapText="1"/>
    </xf>
    <xf numFmtId="0" fontId="4" fillId="0" borderId="0" xfId="0" applyFont="1" applyAlignment="1"/>
    <xf numFmtId="0" fontId="9" fillId="0" borderId="0" xfId="0" applyFont="1" applyAlignment="1">
      <alignment horizontal="center" vertical="center"/>
    </xf>
    <xf numFmtId="0" fontId="29" fillId="13" borderId="0" xfId="0" applyFont="1" applyFill="1">
      <alignment vertical="center"/>
    </xf>
    <xf numFmtId="0" fontId="14" fillId="13" borderId="0" xfId="0" applyFont="1" applyFill="1">
      <alignment vertical="center"/>
    </xf>
    <xf numFmtId="0" fontId="14" fillId="0" borderId="0" xfId="0" applyFont="1">
      <alignment vertical="center"/>
    </xf>
    <xf numFmtId="0" fontId="15" fillId="13" borderId="0" xfId="0" applyFont="1" applyFill="1" applyAlignment="1">
      <alignment horizontal="right" vertical="center"/>
    </xf>
    <xf numFmtId="0" fontId="15" fillId="13" borderId="0" xfId="0" applyFont="1" applyFill="1">
      <alignment vertical="center"/>
    </xf>
    <xf numFmtId="0" fontId="31" fillId="13" borderId="0" xfId="0" applyFont="1" applyFill="1" applyAlignment="1">
      <alignment horizontal="left" vertical="top"/>
    </xf>
    <xf numFmtId="0" fontId="32" fillId="13" borderId="0" xfId="0" applyFont="1" applyFill="1" applyAlignment="1">
      <alignment horizontal="center" vertical="center"/>
    </xf>
    <xf numFmtId="0" fontId="33" fillId="13" borderId="0" xfId="0" applyFont="1" applyFill="1" applyAlignment="1">
      <alignment horizontal="center" vertical="center"/>
    </xf>
    <xf numFmtId="0" fontId="0" fillId="13" borderId="0" xfId="0" applyFill="1">
      <alignment vertical="center"/>
    </xf>
    <xf numFmtId="0" fontId="6" fillId="13" borderId="0" xfId="0" applyFont="1" applyFill="1" applyAlignment="1">
      <alignment horizontal="left" vertical="center" wrapText="1"/>
    </xf>
    <xf numFmtId="0" fontId="34" fillId="0" borderId="0" xfId="0" applyFont="1">
      <alignment vertical="center"/>
    </xf>
    <xf numFmtId="0" fontId="0" fillId="13" borderId="0" xfId="0" applyFill="1" applyAlignment="1">
      <alignment horizontal="left" vertical="center"/>
    </xf>
    <xf numFmtId="0" fontId="4" fillId="13" borderId="0" xfId="0" applyFont="1" applyFill="1">
      <alignment vertical="center"/>
    </xf>
    <xf numFmtId="0" fontId="7" fillId="13" borderId="0" xfId="0" applyFont="1" applyFill="1">
      <alignment vertical="center"/>
    </xf>
    <xf numFmtId="0" fontId="3" fillId="13" borderId="0" xfId="0" applyFont="1" applyFill="1">
      <alignment vertical="center"/>
    </xf>
    <xf numFmtId="0" fontId="34" fillId="13" borderId="0" xfId="0" applyFont="1" applyFill="1" applyAlignment="1"/>
    <xf numFmtId="0" fontId="0" fillId="0" borderId="0" xfId="0" applyAlignment="1"/>
    <xf numFmtId="0" fontId="34" fillId="13" borderId="0" xfId="0" applyFont="1" applyFill="1">
      <alignment vertical="center"/>
    </xf>
    <xf numFmtId="0" fontId="6" fillId="13" borderId="0" xfId="0" applyFont="1" applyFill="1">
      <alignment vertical="center"/>
    </xf>
    <xf numFmtId="0" fontId="4" fillId="13" borderId="0" xfId="0" applyFont="1" applyFill="1" applyAlignment="1"/>
    <xf numFmtId="0" fontId="28" fillId="13" borderId="0" xfId="0" applyFont="1" applyFill="1" applyAlignment="1"/>
    <xf numFmtId="0" fontId="34" fillId="0" borderId="0" xfId="0" applyFont="1" applyAlignment="1">
      <alignment horizontal="center" vertical="center"/>
    </xf>
    <xf numFmtId="0" fontId="15" fillId="0" borderId="0" xfId="0" applyFont="1">
      <alignment vertical="center"/>
    </xf>
    <xf numFmtId="0" fontId="0" fillId="0" borderId="0" xfId="0" applyAlignment="1">
      <alignment horizontal="left" vertical="center"/>
    </xf>
    <xf numFmtId="0" fontId="7" fillId="13" borderId="0" xfId="0" applyFont="1" applyFill="1" applyAlignment="1">
      <alignment horizontal="center"/>
    </xf>
    <xf numFmtId="0" fontId="7" fillId="13" borderId="0" xfId="0" applyFont="1" applyFill="1" applyAlignment="1">
      <alignment horizontal="left" wrapText="1"/>
    </xf>
    <xf numFmtId="0" fontId="45" fillId="0" borderId="0" xfId="0" applyFont="1" applyAlignment="1">
      <alignment horizontal="left" vertical="center"/>
    </xf>
    <xf numFmtId="0" fontId="6" fillId="13" borderId="0" xfId="0" applyFont="1" applyFill="1" applyAlignment="1">
      <alignment horizontal="left" vertical="center"/>
    </xf>
    <xf numFmtId="0" fontId="7" fillId="13" borderId="0" xfId="0" applyFont="1" applyFill="1" applyAlignment="1">
      <alignment wrapText="1"/>
    </xf>
    <xf numFmtId="0" fontId="7" fillId="13" borderId="0" xfId="0" applyFont="1" applyFill="1" applyAlignment="1"/>
    <xf numFmtId="0" fontId="6" fillId="0" borderId="0" xfId="0" applyFont="1" applyAlignment="1"/>
    <xf numFmtId="0" fontId="45" fillId="0" borderId="0" xfId="0" applyFont="1" applyAlignment="1">
      <alignment horizontal="left"/>
    </xf>
    <xf numFmtId="0" fontId="7" fillId="0" borderId="0" xfId="0" applyFont="1" applyAlignment="1">
      <alignment horizontal="center"/>
    </xf>
    <xf numFmtId="0" fontId="7" fillId="0" borderId="0" xfId="0" applyFont="1" applyAlignment="1"/>
    <xf numFmtId="0" fontId="6" fillId="13" borderId="5" xfId="0" applyFont="1" applyFill="1" applyBorder="1">
      <alignment vertical="center"/>
    </xf>
    <xf numFmtId="0" fontId="6" fillId="13" borderId="0" xfId="0" applyFont="1" applyFill="1" applyAlignment="1">
      <alignment vertical="center" wrapText="1"/>
    </xf>
    <xf numFmtId="0" fontId="7" fillId="0" borderId="0" xfId="0" applyFont="1">
      <alignment vertical="center"/>
    </xf>
    <xf numFmtId="0" fontId="45" fillId="13" borderId="0" xfId="0" applyFont="1" applyFill="1" applyAlignment="1">
      <alignment horizontal="left" vertical="center" wrapText="1"/>
    </xf>
    <xf numFmtId="0" fontId="27" fillId="13" borderId="0" xfId="0" applyFont="1" applyFill="1">
      <alignment vertical="center"/>
    </xf>
    <xf numFmtId="0" fontId="9" fillId="0" borderId="3" xfId="0" applyFont="1" applyBorder="1" applyAlignment="1"/>
    <xf numFmtId="0" fontId="9" fillId="0" borderId="0" xfId="0" applyFont="1" applyAlignment="1"/>
    <xf numFmtId="0" fontId="9" fillId="0" borderId="8" xfId="0" applyFont="1" applyBorder="1" applyAlignment="1"/>
    <xf numFmtId="0" fontId="9"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xf>
    <xf numFmtId="49" fontId="21" fillId="2" borderId="1" xfId="4"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21" fillId="8" borderId="10" xfId="4" applyNumberFormat="1" applyFont="1" applyFill="1" applyBorder="1" applyAlignment="1">
      <alignment horizontal="center" vertical="center" wrapText="1"/>
    </xf>
    <xf numFmtId="49" fontId="21" fillId="8" borderId="12" xfId="4"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Alignment="1">
      <alignment horizontal="left"/>
    </xf>
    <xf numFmtId="0" fontId="4" fillId="0" borderId="0" xfId="0" quotePrefix="1" applyFont="1" applyAlignment="1">
      <alignment horizontal="left" vertical="top" wrapText="1"/>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8"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2" borderId="4"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2" borderId="8" xfId="0" applyFont="1" applyFill="1" applyBorder="1" applyAlignment="1" applyProtection="1">
      <alignment horizontal="center" vertical="center"/>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8" fillId="2"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left" vertical="center"/>
    </xf>
    <xf numFmtId="0" fontId="6" fillId="2" borderId="15"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6" fillId="2" borderId="0" xfId="0" applyFont="1" applyFill="1" applyAlignment="1" applyProtection="1">
      <alignment horizontal="left" vertical="center" wrapText="1"/>
      <protection locked="0"/>
    </xf>
    <xf numFmtId="0" fontId="7" fillId="13" borderId="0" xfId="0" applyFont="1" applyFill="1" applyAlignment="1">
      <alignment horizontal="left" wrapText="1"/>
    </xf>
    <xf numFmtId="0" fontId="9" fillId="0" borderId="0" xfId="0" quotePrefix="1" applyFont="1" applyAlignment="1">
      <alignment horizontal="left" vertical="top"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left" vertical="center" wrapText="1"/>
    </xf>
    <xf numFmtId="0" fontId="15" fillId="0" borderId="3" xfId="0" quotePrefix="1" applyFont="1" applyBorder="1" applyAlignment="1">
      <alignment horizontal="left" vertical="center" wrapText="1"/>
    </xf>
    <xf numFmtId="0" fontId="15" fillId="0" borderId="4" xfId="0" quotePrefix="1" applyFont="1" applyBorder="1" applyAlignment="1">
      <alignment horizontal="left" vertical="center" wrapText="1"/>
    </xf>
    <xf numFmtId="0" fontId="15" fillId="0" borderId="0" xfId="0" quotePrefix="1" applyFont="1" applyAlignment="1">
      <alignment horizontal="left" vertical="center" wrapText="1"/>
    </xf>
    <xf numFmtId="0" fontId="15" fillId="0" borderId="6" xfId="0" quotePrefix="1" applyFont="1" applyBorder="1" applyAlignment="1">
      <alignment horizontal="left" vertical="center" wrapText="1"/>
    </xf>
    <xf numFmtId="0" fontId="15" fillId="0" borderId="8" xfId="0" quotePrefix="1" applyFont="1" applyBorder="1" applyAlignment="1">
      <alignment horizontal="left" vertical="center" wrapText="1"/>
    </xf>
    <xf numFmtId="0" fontId="15" fillId="0" borderId="9" xfId="0" quotePrefix="1" applyFont="1" applyBorder="1" applyAlignment="1">
      <alignment horizontal="left" vertical="center" wrapText="1"/>
    </xf>
    <xf numFmtId="0" fontId="9" fillId="2" borderId="5"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5" fillId="0" borderId="2" xfId="0" quotePrefix="1"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5" xfId="0" quotePrefix="1" applyFont="1" applyBorder="1" applyAlignment="1">
      <alignment horizontal="left" vertical="center" wrapText="1"/>
    </xf>
    <xf numFmtId="0" fontId="15" fillId="0" borderId="7" xfId="0" quotePrefix="1"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horizontal="center" vertical="center"/>
    </xf>
    <xf numFmtId="0" fontId="9" fillId="0" borderId="0" xfId="0" applyFont="1" applyAlignment="1">
      <alignment horizontal="left"/>
    </xf>
    <xf numFmtId="0" fontId="9" fillId="0" borderId="8" xfId="0" applyFont="1" applyBorder="1" applyAlignment="1">
      <alignment horizontal="left"/>
    </xf>
    <xf numFmtId="0" fontId="9" fillId="0" borderId="3" xfId="0" applyFont="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2" borderId="5" xfId="0" applyFont="1" applyFill="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11" fillId="0" borderId="5" xfId="0" applyFont="1" applyBorder="1" applyAlignment="1">
      <alignment horizontal="center"/>
    </xf>
    <xf numFmtId="0" fontId="11" fillId="0" borderId="0" xfId="0" applyFont="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6" fillId="2" borderId="22" xfId="0"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center" wrapText="1"/>
      <protection locked="0"/>
    </xf>
    <xf numFmtId="49" fontId="6" fillId="2" borderId="3" xfId="0" applyNumberFormat="1" applyFont="1" applyFill="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0" xfId="0" applyNumberFormat="1" applyFont="1" applyFill="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49" fontId="6" fillId="2" borderId="9" xfId="0" applyNumberFormat="1" applyFont="1" applyFill="1" applyBorder="1" applyAlignment="1" applyProtection="1">
      <alignment horizontal="center" vertical="center" wrapText="1"/>
      <protection locked="0"/>
    </xf>
    <xf numFmtId="0" fontId="6" fillId="0" borderId="1" xfId="0" applyFont="1" applyBorder="1" applyAlignment="1">
      <alignment horizontal="left" vertical="center" wrapText="1"/>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10" xfId="0" applyFont="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2" borderId="1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54"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54"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3" borderId="1" xfId="0" applyFont="1" applyFill="1" applyBorder="1" applyAlignment="1">
      <alignment horizontal="center" vertical="center"/>
    </xf>
    <xf numFmtId="0" fontId="6" fillId="0" borderId="5" xfId="0" applyFont="1" applyBorder="1" applyAlignment="1">
      <alignment horizontal="center" vertical="center"/>
    </xf>
    <xf numFmtId="0" fontId="5" fillId="0" borderId="0" xfId="0" applyFont="1" applyAlignment="1"/>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49" fontId="18" fillId="2" borderId="2" xfId="2" applyNumberForma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6" fillId="3" borderId="1" xfId="0" applyFont="1" applyFill="1" applyBorder="1" applyAlignment="1">
      <alignment horizontal="center" vertical="center" wrapText="1"/>
    </xf>
    <xf numFmtId="49" fontId="6" fillId="2" borderId="1" xfId="0" quotePrefix="1" applyNumberFormat="1" applyFont="1" applyFill="1" applyBorder="1" applyAlignment="1" applyProtection="1">
      <alignment horizontal="center" vertical="center" wrapText="1"/>
      <protection locked="0"/>
    </xf>
    <xf numFmtId="0" fontId="6" fillId="0" borderId="0" xfId="0" applyFont="1" applyAlignment="1">
      <alignment horizontal="left" vertical="top" wrapText="1"/>
    </xf>
    <xf numFmtId="0" fontId="6" fillId="2" borderId="2" xfId="0" quotePrefix="1" applyFont="1" applyFill="1" applyBorder="1" applyAlignment="1" applyProtection="1">
      <alignment horizontal="center" vertical="center" wrapText="1"/>
      <protection locked="0"/>
    </xf>
    <xf numFmtId="0" fontId="6" fillId="0" borderId="15" xfId="0" applyFont="1" applyBorder="1" applyAlignment="1">
      <alignment horizontal="left" vertical="center" wrapText="1"/>
    </xf>
    <xf numFmtId="0" fontId="6" fillId="0" borderId="7" xfId="0" applyFont="1" applyBorder="1" applyAlignment="1">
      <alignment horizontal="center" vertical="center"/>
    </xf>
    <xf numFmtId="0" fontId="4" fillId="0" borderId="0" xfId="0" applyFont="1" applyAlignment="1">
      <alignment horizontal="left" vertical="top" wrapText="1"/>
    </xf>
    <xf numFmtId="0" fontId="6" fillId="0" borderId="0" xfId="0" applyFont="1" applyAlignment="1">
      <alignment horizontal="left" vertical="top"/>
    </xf>
    <xf numFmtId="49" fontId="5" fillId="2" borderId="1" xfId="0" applyNumberFormat="1" applyFont="1" applyFill="1" applyBorder="1" applyAlignment="1" applyProtection="1">
      <alignment horizontal="center" vertical="center" wrapText="1"/>
      <protection locked="0"/>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10" xfId="0" applyFont="1" applyBorder="1" applyAlignment="1">
      <alignment horizontal="center" vertical="center"/>
    </xf>
    <xf numFmtId="0" fontId="6" fillId="2" borderId="12" xfId="0" applyFont="1" applyFill="1" applyBorder="1" applyAlignment="1" applyProtection="1">
      <alignment horizontal="center" vertical="center"/>
      <protection locked="0"/>
    </xf>
    <xf numFmtId="0" fontId="4" fillId="0" borderId="0" xfId="0" applyFont="1" applyAlignment="1">
      <alignment horizontal="left" vertical="top"/>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49" fontId="6" fillId="0" borderId="1" xfId="0" applyNumberFormat="1" applyFont="1" applyBorder="1" applyAlignment="1">
      <alignment horizontal="left" vertical="center" wrapText="1"/>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0" xfId="0" applyFont="1" applyFill="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6" fillId="0" borderId="0" xfId="0" applyFont="1" applyAlignment="1">
      <alignment vertical="top"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0" borderId="0" xfId="0" applyFont="1" applyAlignment="1">
      <alignment horizontal="center" wrapText="1"/>
    </xf>
    <xf numFmtId="0" fontId="0" fillId="0" borderId="0" xfId="0" applyAlignment="1">
      <alignment horizontal="left" vertical="center" wrapText="1"/>
    </xf>
    <xf numFmtId="0" fontId="11" fillId="0" borderId="0" xfId="0" quotePrefix="1" applyFont="1" applyAlignment="1">
      <alignment horizontal="left" vertical="center" wrapText="1"/>
    </xf>
    <xf numFmtId="0" fontId="11" fillId="2" borderId="2" xfId="0" quotePrefix="1" applyFont="1" applyFill="1" applyBorder="1" applyAlignment="1" applyProtection="1">
      <alignment horizontal="left" vertical="center" wrapText="1"/>
      <protection locked="0"/>
    </xf>
    <xf numFmtId="0" fontId="11" fillId="2" borderId="3" xfId="0" quotePrefix="1" applyFont="1" applyFill="1" applyBorder="1" applyAlignment="1" applyProtection="1">
      <alignment horizontal="left" vertical="center" wrapText="1"/>
      <protection locked="0"/>
    </xf>
    <xf numFmtId="0" fontId="11" fillId="2" borderId="4" xfId="0" quotePrefix="1" applyFont="1" applyFill="1" applyBorder="1" applyAlignment="1" applyProtection="1">
      <alignment horizontal="left" vertical="center" wrapText="1"/>
      <protection locked="0"/>
    </xf>
    <xf numFmtId="0" fontId="11" fillId="2" borderId="7" xfId="0" quotePrefix="1" applyFont="1" applyFill="1" applyBorder="1" applyAlignment="1" applyProtection="1">
      <alignment horizontal="left" vertical="center" wrapText="1"/>
      <protection locked="0"/>
    </xf>
    <xf numFmtId="0" fontId="11" fillId="2" borderId="8" xfId="0" quotePrefix="1" applyFont="1" applyFill="1" applyBorder="1" applyAlignment="1" applyProtection="1">
      <alignment horizontal="left" vertical="center" wrapText="1"/>
      <protection locked="0"/>
    </xf>
    <xf numFmtId="0" fontId="11" fillId="2" borderId="9" xfId="0" quotePrefix="1" applyFont="1" applyFill="1" applyBorder="1" applyAlignment="1" applyProtection="1">
      <alignment horizontal="left" vertical="center" wrapText="1"/>
      <protection locked="0"/>
    </xf>
    <xf numFmtId="0" fontId="11" fillId="2" borderId="1" xfId="0" quotePrefix="1" applyFont="1" applyFill="1" applyBorder="1" applyAlignment="1" applyProtection="1">
      <alignment horizontal="left" vertical="center" wrapText="1"/>
      <protection locked="0"/>
    </xf>
    <xf numFmtId="0" fontId="5" fillId="0" borderId="1" xfId="0" applyFont="1" applyBorder="1" applyAlignment="1">
      <alignment horizontal="left" vertical="center"/>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5" fillId="2" borderId="0" xfId="0" applyFont="1" applyFill="1" applyAlignment="1">
      <alignment horizontal="left" wrapText="1"/>
    </xf>
    <xf numFmtId="0" fontId="5" fillId="0" borderId="0" xfId="0" applyFont="1" applyAlignment="1">
      <alignment horizontal="left"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7" xfId="0" applyFont="1" applyBorder="1" applyAlignment="1">
      <alignment horizontal="left" vertical="center" wrapText="1"/>
    </xf>
    <xf numFmtId="0" fontId="51" fillId="0" borderId="8" xfId="0" applyFont="1" applyBorder="1" applyAlignment="1">
      <alignment horizontal="left" vertical="center" wrapText="1"/>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0" xfId="0" applyFont="1" applyAlignment="1">
      <alignment vertical="center" wrapText="1"/>
    </xf>
    <xf numFmtId="0" fontId="15" fillId="0" borderId="6" xfId="0" applyFont="1" applyBorder="1" applyAlignment="1">
      <alignment vertical="center" wrapText="1"/>
    </xf>
    <xf numFmtId="0" fontId="55" fillId="0" borderId="2" xfId="0" quotePrefix="1" applyFont="1" applyBorder="1" applyAlignment="1">
      <alignment horizontal="left" vertical="center" wrapText="1"/>
    </xf>
    <xf numFmtId="0" fontId="55" fillId="0" borderId="3" xfId="0" quotePrefix="1" applyFont="1" applyBorder="1" applyAlignment="1">
      <alignment horizontal="left" vertical="center" wrapText="1"/>
    </xf>
    <xf numFmtId="0" fontId="55" fillId="0" borderId="4" xfId="0" quotePrefix="1" applyFont="1" applyBorder="1" applyAlignment="1">
      <alignment horizontal="left" vertical="center" wrapText="1"/>
    </xf>
    <xf numFmtId="0" fontId="55" fillId="0" borderId="5" xfId="0" quotePrefix="1" applyFont="1" applyBorder="1" applyAlignment="1">
      <alignment horizontal="left" vertical="center" wrapText="1"/>
    </xf>
    <xf numFmtId="0" fontId="55" fillId="0" borderId="0" xfId="0" quotePrefix="1" applyFont="1" applyAlignment="1">
      <alignment horizontal="left" vertical="center" wrapText="1"/>
    </xf>
    <xf numFmtId="0" fontId="55" fillId="0" borderId="6" xfId="0" quotePrefix="1" applyFont="1" applyBorder="1" applyAlignment="1">
      <alignment horizontal="left" vertical="center" wrapText="1"/>
    </xf>
    <xf numFmtId="0" fontId="55" fillId="0" borderId="7" xfId="0" quotePrefix="1" applyFont="1" applyBorder="1" applyAlignment="1">
      <alignment horizontal="left" vertical="center" wrapText="1"/>
    </xf>
    <xf numFmtId="0" fontId="55" fillId="0" borderId="8" xfId="0" quotePrefix="1" applyFont="1" applyBorder="1" applyAlignment="1">
      <alignment horizontal="left" vertical="center" wrapText="1"/>
    </xf>
    <xf numFmtId="0" fontId="55" fillId="0" borderId="9" xfId="0" quotePrefix="1" applyFont="1" applyBorder="1" applyAlignment="1">
      <alignment horizontal="left" vertical="center" wrapText="1"/>
    </xf>
    <xf numFmtId="0" fontId="44" fillId="13" borderId="0" xfId="0" applyFont="1" applyFill="1" applyAlignment="1">
      <alignment horizontal="left" vertical="center"/>
    </xf>
    <xf numFmtId="0" fontId="9" fillId="0" borderId="0" xfId="0" applyFont="1" applyAlignment="1">
      <alignment horizontal="center"/>
    </xf>
    <xf numFmtId="0" fontId="9" fillId="0" borderId="8" xfId="0" applyFont="1" applyBorder="1" applyAlignment="1">
      <alignment horizontal="center"/>
    </xf>
    <xf numFmtId="0" fontId="6" fillId="13" borderId="5" xfId="0" applyFont="1" applyFill="1" applyBorder="1" applyAlignment="1">
      <alignment horizontal="left" vertical="center" wrapText="1"/>
    </xf>
    <xf numFmtId="0" fontId="6" fillId="13" borderId="0" xfId="0" applyFont="1" applyFill="1" applyAlignment="1">
      <alignment horizontal="left" vertical="center" wrapText="1"/>
    </xf>
    <xf numFmtId="0" fontId="7" fillId="13" borderId="0" xfId="0" quotePrefix="1" applyFont="1" applyFill="1" applyAlignment="1">
      <alignment horizontal="left" wrapText="1"/>
    </xf>
    <xf numFmtId="0" fontId="5" fillId="13" borderId="0" xfId="0" applyFont="1" applyFill="1" applyAlignment="1">
      <alignment horizontal="center" vertical="center"/>
    </xf>
    <xf numFmtId="0" fontId="30" fillId="13" borderId="0" xfId="0" applyFont="1" applyFill="1" applyAlignment="1">
      <alignment horizontal="center" vertical="center"/>
    </xf>
    <xf numFmtId="0" fontId="35" fillId="13" borderId="8" xfId="0" applyFont="1" applyFill="1" applyBorder="1" applyAlignment="1"/>
    <xf numFmtId="0" fontId="36" fillId="0" borderId="8" xfId="0" applyFont="1" applyBorder="1" applyAlignment="1"/>
    <xf numFmtId="0" fontId="15" fillId="13" borderId="0" xfId="0" applyFont="1" applyFill="1" applyAlignment="1">
      <alignment horizontal="right" vertical="center"/>
    </xf>
    <xf numFmtId="0" fontId="7" fillId="13" borderId="0" xfId="0" applyFont="1" applyFill="1" applyAlignment="1">
      <alignment horizontal="center"/>
    </xf>
    <xf numFmtId="0" fontId="9" fillId="13" borderId="10" xfId="0" applyFont="1" applyFill="1" applyBorder="1" applyAlignment="1">
      <alignment horizontal="center" vertical="center"/>
    </xf>
    <xf numFmtId="0" fontId="9" fillId="13" borderId="12" xfId="0" applyFont="1" applyFill="1" applyBorder="1" applyAlignment="1">
      <alignment horizontal="center" vertical="center"/>
    </xf>
    <xf numFmtId="0" fontId="9" fillId="13" borderId="11" xfId="0" applyFont="1" applyFill="1" applyBorder="1" applyAlignment="1">
      <alignment horizontal="center" vertical="center"/>
    </xf>
    <xf numFmtId="0" fontId="5" fillId="2" borderId="1" xfId="0" applyFont="1" applyFill="1" applyBorder="1" applyAlignment="1">
      <alignment horizontal="left" vertical="center" wrapText="1"/>
    </xf>
    <xf numFmtId="0" fontId="34" fillId="13" borderId="5" xfId="0" applyFont="1" applyFill="1" applyBorder="1" applyAlignment="1">
      <alignment horizontal="center" vertical="center"/>
    </xf>
    <xf numFmtId="0" fontId="34" fillId="13" borderId="6" xfId="0" applyFont="1" applyFill="1" applyBorder="1" applyAlignment="1">
      <alignment horizontal="center" vertical="center"/>
    </xf>
    <xf numFmtId="0" fontId="34" fillId="13" borderId="0" xfId="0" applyFont="1" applyFill="1" applyAlignment="1">
      <alignment horizontal="center" vertical="center"/>
    </xf>
    <xf numFmtId="0" fontId="7" fillId="0" borderId="0" xfId="0" applyFont="1" applyAlignment="1">
      <alignment horizontal="left" vertical="center" wrapText="1"/>
    </xf>
    <xf numFmtId="0" fontId="0" fillId="0" borderId="0" xfId="0" applyAlignment="1">
      <alignment horizontal="center" vertical="center" wrapText="1"/>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protection locked="0"/>
    </xf>
    <xf numFmtId="0" fontId="41" fillId="2" borderId="1" xfId="0" applyFont="1" applyFill="1" applyBorder="1" applyAlignment="1" applyProtection="1">
      <alignment horizontal="center" vertical="center"/>
      <protection locked="0"/>
    </xf>
    <xf numFmtId="0" fontId="9" fillId="0" borderId="0" xfId="0" applyFont="1" applyAlignment="1">
      <alignment horizontal="center" vertical="center"/>
    </xf>
    <xf numFmtId="0" fontId="6" fillId="2" borderId="14" xfId="0" applyFont="1" applyFill="1" applyBorder="1" applyAlignment="1" applyProtection="1">
      <alignment horizontal="center" vertical="center"/>
      <protection locked="0"/>
    </xf>
    <xf numFmtId="0" fontId="6" fillId="0" borderId="5"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 fillId="13" borderId="1" xfId="0" applyFont="1" applyFill="1" applyBorder="1" applyAlignment="1">
      <alignment horizontal="center" vertical="center"/>
    </xf>
    <xf numFmtId="0" fontId="41" fillId="13" borderId="1" xfId="0" applyFont="1" applyFill="1" applyBorder="1" applyAlignment="1">
      <alignment horizontal="center" vertical="center"/>
    </xf>
    <xf numFmtId="0" fontId="37" fillId="13" borderId="0" xfId="0" applyFont="1" applyFill="1">
      <alignment vertical="center"/>
    </xf>
    <xf numFmtId="0" fontId="46" fillId="13" borderId="0" xfId="0" applyFont="1" applyFill="1" applyAlignment="1">
      <alignment horizontal="center"/>
    </xf>
    <xf numFmtId="0" fontId="25" fillId="0" borderId="3" xfId="0" applyFont="1" applyBorder="1" applyAlignment="1">
      <alignment horizontal="left"/>
    </xf>
    <xf numFmtId="0" fontId="25" fillId="0" borderId="0" xfId="0" applyFont="1" applyAlignment="1">
      <alignment horizontal="left"/>
    </xf>
    <xf numFmtId="0" fontId="25" fillId="0" borderId="8" xfId="0" applyFont="1" applyBorder="1" applyAlignment="1">
      <alignment horizontal="left"/>
    </xf>
    <xf numFmtId="0" fontId="9" fillId="0" borderId="3" xfId="0" applyFont="1" applyBorder="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2" fontId="5" fillId="2" borderId="0" xfId="0" applyNumberFormat="1" applyFont="1" applyFill="1" applyAlignment="1">
      <alignment horizontal="center"/>
    </xf>
    <xf numFmtId="2" fontId="5" fillId="2" borderId="8" xfId="0" applyNumberFormat="1" applyFont="1" applyFill="1" applyBorder="1" applyAlignment="1">
      <alignment horizontal="center"/>
    </xf>
    <xf numFmtId="0" fontId="26" fillId="0" borderId="2" xfId="0" quotePrefix="1" applyFont="1" applyBorder="1" applyAlignment="1">
      <alignment horizontal="left" vertical="center" wrapText="1"/>
    </xf>
    <xf numFmtId="0" fontId="26" fillId="0" borderId="3" xfId="0" quotePrefix="1" applyFont="1" applyBorder="1" applyAlignment="1">
      <alignment horizontal="left" vertical="center" wrapText="1"/>
    </xf>
    <xf numFmtId="0" fontId="26" fillId="0" borderId="4" xfId="0" quotePrefix="1" applyFont="1" applyBorder="1" applyAlignment="1">
      <alignment horizontal="left" vertical="center" wrapText="1"/>
    </xf>
    <xf numFmtId="0" fontId="26" fillId="0" borderId="5" xfId="0" quotePrefix="1" applyFont="1" applyBorder="1" applyAlignment="1">
      <alignment horizontal="left" vertical="center" wrapText="1"/>
    </xf>
    <xf numFmtId="0" fontId="26" fillId="0" borderId="0" xfId="0" quotePrefix="1" applyFont="1" applyAlignment="1">
      <alignment horizontal="left" vertical="center" wrapText="1"/>
    </xf>
    <xf numFmtId="0" fontId="26" fillId="0" borderId="6" xfId="0" quotePrefix="1" applyFont="1" applyBorder="1" applyAlignment="1">
      <alignment horizontal="left" vertical="center" wrapText="1"/>
    </xf>
    <xf numFmtId="0" fontId="26" fillId="0" borderId="7" xfId="0" quotePrefix="1" applyFont="1" applyBorder="1" applyAlignment="1">
      <alignment horizontal="left" vertical="center" wrapText="1"/>
    </xf>
    <xf numFmtId="0" fontId="26" fillId="0" borderId="8" xfId="0" quotePrefix="1" applyFont="1" applyBorder="1" applyAlignment="1">
      <alignment horizontal="left" vertical="center" wrapText="1"/>
    </xf>
    <xf numFmtId="0" fontId="26" fillId="0" borderId="9" xfId="0" quotePrefix="1" applyFont="1" applyBorder="1" applyAlignment="1">
      <alignment horizontal="left" vertical="center" wrapText="1"/>
    </xf>
    <xf numFmtId="0" fontId="45" fillId="2" borderId="12" xfId="0" applyFont="1" applyFill="1" applyBorder="1" applyAlignment="1" applyProtection="1">
      <alignment horizontal="center" vertical="center"/>
      <protection locked="0"/>
    </xf>
    <xf numFmtId="0" fontId="45" fillId="2" borderId="11" xfId="0"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17" fontId="11" fillId="2" borderId="1" xfId="0" quotePrefix="1" applyNumberFormat="1" applyFont="1" applyFill="1" applyBorder="1" applyAlignment="1" applyProtection="1">
      <alignment horizontal="left" vertical="center" wrapText="1"/>
      <protection locked="0"/>
    </xf>
    <xf numFmtId="0" fontId="6" fillId="2" borderId="23" xfId="0" applyFont="1" applyFill="1" applyBorder="1" applyAlignment="1" applyProtection="1">
      <alignment horizontal="center" vertical="center" wrapText="1"/>
      <protection locked="0"/>
    </xf>
    <xf numFmtId="0" fontId="6" fillId="0" borderId="24" xfId="0" applyFont="1" applyBorder="1" applyAlignment="1">
      <alignment horizontal="center" vertical="center"/>
    </xf>
  </cellXfs>
  <cellStyles count="5">
    <cellStyle name="ハイパーリンク" xfId="2" builtinId="8"/>
    <cellStyle name="桁区切り" xfId="1" builtinId="6"/>
    <cellStyle name="標準" xfId="0" builtinId="0"/>
    <cellStyle name="標準 5" xfId="3" xr:uid="{00000000-0005-0000-0000-000003000000}"/>
    <cellStyle name="標準_Sheet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27</xdr:col>
      <xdr:colOff>93569</xdr:colOff>
      <xdr:row>476</xdr:row>
      <xdr:rowOff>117663</xdr:rowOff>
    </xdr:from>
    <xdr:to>
      <xdr:col>40</xdr:col>
      <xdr:colOff>7845</xdr:colOff>
      <xdr:row>486</xdr:row>
      <xdr:rowOff>98613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5808569" y="79449706"/>
          <a:ext cx="2782982" cy="1428378"/>
          <a:chOff x="2000250" y="38290500"/>
          <a:chExt cx="2324100" cy="1165225"/>
        </a:xfrm>
      </xdr:grpSpPr>
      <xdr:sp macro="" textlink="">
        <xdr:nvSpPr>
          <xdr:cNvPr id="20" name="Rectangle 38">
            <a:extLst>
              <a:ext uri="{FF2B5EF4-FFF2-40B4-BE49-F238E27FC236}">
                <a16:creationId xmlns:a16="http://schemas.microsoft.com/office/drawing/2014/main" id="{00000000-0008-0000-0100-000014000000}"/>
              </a:ext>
            </a:extLst>
          </xdr:cNvPr>
          <xdr:cNvSpPr>
            <a:spLocks noChangeArrowheads="1"/>
          </xdr:cNvSpPr>
        </xdr:nvSpPr>
        <xdr:spPr bwMode="auto">
          <a:xfrm>
            <a:off x="3470275" y="38292405"/>
            <a:ext cx="854075" cy="1102995"/>
          </a:xfrm>
          <a:prstGeom prst="rect">
            <a:avLst/>
          </a:prstGeom>
          <a:solidFill>
            <a:srgbClr val="FFFFFF"/>
          </a:solidFill>
          <a:ln w="9525">
            <a:solidFill>
              <a:srgbClr val="000000"/>
            </a:solidFill>
            <a:miter lim="800000"/>
            <a:headEnd/>
            <a:tailEnd/>
          </a:ln>
        </xdr:spPr>
        <xdr:txBody>
          <a:bodyPr rot="0" vert="horz" wrap="square" lIns="20160" tIns="8890" rIns="20160" bIns="8890" anchor="t" anchorCtr="0" upright="1">
            <a:noAutofit/>
          </a:bodyPr>
          <a:lstStyle/>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Proposal]</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Title</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r">
              <a:spcAft>
                <a:spcPts val="0"/>
              </a:spcAft>
            </a:pPr>
            <a:r>
              <a:rPr lang="en-GB" sz="800" kern="100" spc="-5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1" name="Rectangle 40">
            <a:extLst>
              <a:ext uri="{FF2B5EF4-FFF2-40B4-BE49-F238E27FC236}">
                <a16:creationId xmlns:a16="http://schemas.microsoft.com/office/drawing/2014/main" id="{00000000-0008-0000-0100-000015000000}"/>
              </a:ext>
            </a:extLst>
          </xdr:cNvPr>
          <xdr:cNvSpPr>
            <a:spLocks noChangeArrowheads="1"/>
          </xdr:cNvSpPr>
        </xdr:nvSpPr>
        <xdr:spPr bwMode="auto">
          <a:xfrm>
            <a:off x="2208094" y="38290500"/>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2" name="Rectangle 41">
            <a:extLst>
              <a:ext uri="{FF2B5EF4-FFF2-40B4-BE49-F238E27FC236}">
                <a16:creationId xmlns:a16="http://schemas.microsoft.com/office/drawing/2014/main" id="{00000000-0008-0000-0100-000016000000}"/>
              </a:ext>
            </a:extLst>
          </xdr:cNvPr>
          <xdr:cNvSpPr>
            <a:spLocks noChangeArrowheads="1"/>
          </xdr:cNvSpPr>
        </xdr:nvSpPr>
        <xdr:spPr bwMode="auto">
          <a:xfrm>
            <a:off x="2135590" y="38347843"/>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3" name="Rectangle 42">
            <a:extLst>
              <a:ext uri="{FF2B5EF4-FFF2-40B4-BE49-F238E27FC236}">
                <a16:creationId xmlns:a16="http://schemas.microsoft.com/office/drawing/2014/main" id="{00000000-0008-0000-0100-000017000000}"/>
              </a:ext>
            </a:extLst>
          </xdr:cNvPr>
          <xdr:cNvSpPr>
            <a:spLocks noChangeArrowheads="1"/>
          </xdr:cNvSpPr>
        </xdr:nvSpPr>
        <xdr:spPr bwMode="auto">
          <a:xfrm>
            <a:off x="2072754" y="3840647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4" name="Rectangle 43">
            <a:extLst>
              <a:ext uri="{FF2B5EF4-FFF2-40B4-BE49-F238E27FC236}">
                <a16:creationId xmlns:a16="http://schemas.microsoft.com/office/drawing/2014/main" id="{00000000-0008-0000-0100-000018000000}"/>
              </a:ext>
            </a:extLst>
          </xdr:cNvPr>
          <xdr:cNvSpPr>
            <a:spLocks noChangeArrowheads="1"/>
          </xdr:cNvSpPr>
        </xdr:nvSpPr>
        <xdr:spPr bwMode="auto">
          <a:xfrm>
            <a:off x="2000250" y="3846929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This</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Application Form</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5" name="AutoShape 44">
            <a:extLst>
              <a:ext uri="{FF2B5EF4-FFF2-40B4-BE49-F238E27FC236}">
                <a16:creationId xmlns:a16="http://schemas.microsoft.com/office/drawing/2014/main" id="{00000000-0008-0000-0100-000019000000}"/>
              </a:ext>
            </a:extLst>
          </xdr:cNvPr>
          <xdr:cNvSpPr>
            <a:spLocks noChangeArrowheads="1"/>
          </xdr:cNvSpPr>
        </xdr:nvSpPr>
        <xdr:spPr bwMode="auto">
          <a:xfrm>
            <a:off x="2810510" y="38727380"/>
            <a:ext cx="599440" cy="356235"/>
          </a:xfrm>
          <a:prstGeom prst="leftArrow">
            <a:avLst>
              <a:gd name="adj1" fmla="val 50000"/>
              <a:gd name="adj2" fmla="val 42068"/>
            </a:avLst>
          </a:prstGeom>
          <a:solidFill>
            <a:schemeClr val="bg1">
              <a:lumMod val="65000"/>
              <a:lumOff val="0"/>
            </a:schemeClr>
          </a:solidFill>
          <a:ln w="9525">
            <a:solidFill>
              <a:schemeClr val="bg1">
                <a:lumMod val="65000"/>
                <a:lumOff val="0"/>
              </a:schemeClr>
            </a:solidFill>
            <a:miter lim="800000"/>
            <a:headEnd/>
            <a:tailEnd/>
          </a:ln>
        </xdr:spPr>
        <xdr:txBody>
          <a:bodyPr rot="0" vert="horz" wrap="square" lIns="74295" tIns="0" rIns="74295" bIns="0" anchor="ctr" anchorCtr="0" upright="1">
            <a:noAutofit/>
          </a:bodyPr>
          <a:lstStyle/>
          <a:p>
            <a:pPr algn="ctr">
              <a:spcAft>
                <a:spcPts val="0"/>
              </a:spcAft>
            </a:pPr>
            <a:r>
              <a:rPr lang="en-GB" sz="900" b="1" kern="100">
                <a:effectLst/>
                <a:latin typeface="Arial" panose="020B0604020202020204" pitchFamily="34" charset="0"/>
                <a:ea typeface="ＭＳ 明朝" panose="02020609040205080304" pitchFamily="17" charset="-128"/>
                <a:cs typeface="Times New Roman" panose="02020603050405020304" pitchFamily="18" charset="0"/>
              </a:rPr>
              <a:t>Insert!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0</xdr:col>
      <xdr:colOff>33618</xdr:colOff>
      <xdr:row>183</xdr:row>
      <xdr:rowOff>19488</xdr:rowOff>
    </xdr:from>
    <xdr:to>
      <xdr:col>43</xdr:col>
      <xdr:colOff>0</xdr:colOff>
      <xdr:row>234</xdr:row>
      <xdr:rowOff>112059</xdr:rowOff>
    </xdr:to>
    <xdr:sp macro="" textlink="" fLocksText="0">
      <xdr:nvSpPr>
        <xdr:cNvPr id="3" name="テキスト ボックス 2">
          <a:extLst>
            <a:ext uri="{FF2B5EF4-FFF2-40B4-BE49-F238E27FC236}">
              <a16:creationId xmlns:a16="http://schemas.microsoft.com/office/drawing/2014/main" id="{00000000-0008-0000-0100-000003000000}"/>
            </a:ext>
          </a:extLst>
        </xdr:cNvPr>
        <xdr:cNvSpPr txBox="1"/>
      </xdr:nvSpPr>
      <xdr:spPr>
        <a:xfrm>
          <a:off x="33618" y="35452488"/>
          <a:ext cx="8079441" cy="809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numCol="1" spcCol="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baseline="0">
            <a:effectLst/>
            <a:latin typeface="Arial" panose="020B0604020202020204" pitchFamily="34" charset="0"/>
            <a:cs typeface="Arial" panose="020B0604020202020204" pitchFamily="34" charset="0"/>
          </a:endParaRPr>
        </a:p>
      </xdr:txBody>
    </xdr:sp>
    <xdr:clientData/>
  </xdr:twoCellAnchor>
  <xdr:twoCellAnchor>
    <xdr:from>
      <xdr:col>0</xdr:col>
      <xdr:colOff>25286</xdr:colOff>
      <xdr:row>236</xdr:row>
      <xdr:rowOff>44824</xdr:rowOff>
    </xdr:from>
    <xdr:to>
      <xdr:col>42</xdr:col>
      <xdr:colOff>271815</xdr:colOff>
      <xdr:row>271</xdr:row>
      <xdr:rowOff>134471</xdr:rowOff>
    </xdr:to>
    <xdr:sp macro="" textlink="" fLocksText="0">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5286" y="44099170"/>
          <a:ext cx="9253760" cy="4603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t"/>
        <a:lstStyle/>
        <a:p>
          <a:pPr eaLnBrk="1" fontAlgn="auto" latinLnBrk="0" hangingPunct="1"/>
          <a:endParaRPr lang="en-US" sz="1200">
            <a:effectLst/>
            <a:latin typeface="Arial" panose="020B0604020202020204" pitchFamily="34" charset="0"/>
            <a:cs typeface="Arial" panose="020B0604020202020204" pitchFamily="34" charset="0"/>
          </a:endParaRPr>
        </a:p>
      </xdr:txBody>
    </xdr:sp>
    <xdr:clientData/>
  </xdr:twoCellAnchor>
  <xdr:oneCellAnchor>
    <xdr:from>
      <xdr:col>25</xdr:col>
      <xdr:colOff>179294</xdr:colOff>
      <xdr:row>530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21941" y="5298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33619</xdr:colOff>
      <xdr:row>279</xdr:row>
      <xdr:rowOff>22412</xdr:rowOff>
    </xdr:from>
    <xdr:to>
      <xdr:col>42</xdr:col>
      <xdr:colOff>323851</xdr:colOff>
      <xdr:row>319</xdr:row>
      <xdr:rowOff>11545</xdr:rowOff>
    </xdr:to>
    <xdr:sp macro="" textlink="">
      <xdr:nvSpPr>
        <xdr:cNvPr id="6" name="TextBox 5">
          <a:extLst>
            <a:ext uri="{FF2B5EF4-FFF2-40B4-BE49-F238E27FC236}">
              <a16:creationId xmlns:a16="http://schemas.microsoft.com/office/drawing/2014/main" id="{1DA45DEA-700A-023E-0D3B-8ABF445DED14}"/>
            </a:ext>
          </a:extLst>
        </xdr:cNvPr>
        <xdr:cNvSpPr txBox="1"/>
      </xdr:nvSpPr>
      <xdr:spPr>
        <a:xfrm>
          <a:off x="33619" y="49653265"/>
          <a:ext cx="8055908" cy="626442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33619</xdr:colOff>
      <xdr:row>326</xdr:row>
      <xdr:rowOff>22412</xdr:rowOff>
    </xdr:from>
    <xdr:to>
      <xdr:col>42</xdr:col>
      <xdr:colOff>323851</xdr:colOff>
      <xdr:row>363</xdr:row>
      <xdr:rowOff>11544</xdr:rowOff>
    </xdr:to>
    <xdr:sp macro="" textlink="">
      <xdr:nvSpPr>
        <xdr:cNvPr id="8" name="TextBox 7">
          <a:extLst>
            <a:ext uri="{FF2B5EF4-FFF2-40B4-BE49-F238E27FC236}">
              <a16:creationId xmlns:a16="http://schemas.microsoft.com/office/drawing/2014/main" id="{A8EB6386-836C-4F20-B334-EC229ADAAE32}"/>
            </a:ext>
          </a:extLst>
        </xdr:cNvPr>
        <xdr:cNvSpPr txBox="1"/>
      </xdr:nvSpPr>
      <xdr:spPr>
        <a:xfrm>
          <a:off x="33619" y="58638685"/>
          <a:ext cx="9330323" cy="661622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22411</xdr:colOff>
      <xdr:row>415</xdr:row>
      <xdr:rowOff>22412</xdr:rowOff>
    </xdr:from>
    <xdr:to>
      <xdr:col>42</xdr:col>
      <xdr:colOff>392205</xdr:colOff>
      <xdr:row>463</xdr:row>
      <xdr:rowOff>0</xdr:rowOff>
    </xdr:to>
    <xdr:sp macro="" textlink="">
      <xdr:nvSpPr>
        <xdr:cNvPr id="11" name="TextBox 10">
          <a:extLst>
            <a:ext uri="{FF2B5EF4-FFF2-40B4-BE49-F238E27FC236}">
              <a16:creationId xmlns:a16="http://schemas.microsoft.com/office/drawing/2014/main" id="{CEF1ECAE-0A42-4B6A-A771-665FA5AF9DE8}"/>
            </a:ext>
          </a:extLst>
        </xdr:cNvPr>
        <xdr:cNvSpPr txBox="1"/>
      </xdr:nvSpPr>
      <xdr:spPr>
        <a:xfrm>
          <a:off x="22411" y="65046412"/>
          <a:ext cx="9409885" cy="136446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twoCellAnchor>
    <xdr:from>
      <xdr:col>0</xdr:col>
      <xdr:colOff>22411</xdr:colOff>
      <xdr:row>370</xdr:row>
      <xdr:rowOff>22411</xdr:rowOff>
    </xdr:from>
    <xdr:to>
      <xdr:col>42</xdr:col>
      <xdr:colOff>323850</xdr:colOff>
      <xdr:row>408</xdr:row>
      <xdr:rowOff>11206</xdr:rowOff>
    </xdr:to>
    <xdr:sp macro="" textlink="">
      <xdr:nvSpPr>
        <xdr:cNvPr id="5" name="TextBox 9">
          <a:extLst>
            <a:ext uri="{FF2B5EF4-FFF2-40B4-BE49-F238E27FC236}">
              <a16:creationId xmlns:a16="http://schemas.microsoft.com/office/drawing/2014/main" id="{7DECDC7F-EAF3-47E3-956B-65DD1F82D424}"/>
            </a:ext>
          </a:extLst>
        </xdr:cNvPr>
        <xdr:cNvSpPr txBox="1"/>
      </xdr:nvSpPr>
      <xdr:spPr>
        <a:xfrm>
          <a:off x="22411" y="79537111"/>
          <a:ext cx="9280339" cy="1319044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332814</xdr:colOff>
      <xdr:row>5</xdr:row>
      <xdr:rowOff>355226</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255373" y="229384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motion%202022\Promotion%20Tools%202021\AF\JICE%20draft%202021\AF(Vietnam)2021_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fs1\&#30041;&#23398;&#29983;&#20107;&#26989;&#37096;\1.WORK%20FROM%20HOME\21st%20JDS%20(2021-2023)\Promotion%20Master\Promotion%20Tools\AF\Application%20Form%20JDS%202020\1_Application_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romotion%202022\Promotion%20Tools%202021\AF\JICE%20draft%202021\AF(Vietnam)2021_IUJ(I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fs1\&#30041;&#23398;&#29983;&#20107;&#26989;&#37096;\1.WORK%20FROM%20HOME\Promotion%20tools%2022nd%20batch\OLD\AF\AF(Vietnam)2021_IUJ(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1) AF"/>
      <sheetName val="(2) Check list"/>
      <sheetName val="(3) Annex"/>
      <sheetName val="(4) Employment"/>
      <sheetName val="(5) Health"/>
      <sheetName val="(6) Questionnaire"/>
      <sheetName val="How to"/>
      <sheetName val="ADM"/>
      <sheetName val="ADM(Q)"/>
      <sheetName val="Data"/>
      <sheetName val="修正個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AF"/>
      <sheetName val="Univ List"/>
      <sheetName val="List"/>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1) AF"/>
      <sheetName val="(2) Check list"/>
      <sheetName val="(3) Annex"/>
      <sheetName val="(4) Employment"/>
      <sheetName val="(5) Health"/>
      <sheetName val="(6) Questionnaire"/>
      <sheetName val="How to"/>
      <sheetName val="ADM"/>
      <sheetName val="ADM(Q)"/>
      <sheetName val="Data"/>
      <sheetName val="修正個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1) AF"/>
      <sheetName val="(2) Check list"/>
      <sheetName val="(3) Annex"/>
      <sheetName val="(4) Employment"/>
      <sheetName val="(5) Health"/>
      <sheetName val="(6) Questionnaire"/>
      <sheetName val="How to"/>
      <sheetName val="ADM"/>
      <sheetName val="ADM(Q)"/>
      <sheetName val="Data"/>
      <sheetName val="修正個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CG2"/>
  <sheetViews>
    <sheetView topLeftCell="BP1" zoomScale="85" zoomScaleNormal="85" workbookViewId="0">
      <selection activeCell="CD2" sqref="CD2"/>
    </sheetView>
  </sheetViews>
  <sheetFormatPr defaultColWidth="9" defaultRowHeight="14" x14ac:dyDescent="0.55000000000000004"/>
  <cols>
    <col min="1" max="5" width="9" style="12"/>
    <col min="6" max="7" width="16.4140625" style="12" customWidth="1"/>
    <col min="8" max="8" width="13" style="12" customWidth="1"/>
    <col min="9" max="16" width="9" style="12"/>
    <col min="17" max="17" width="12.58203125" style="12" customWidth="1"/>
    <col min="18" max="26" width="9" style="12"/>
    <col min="27" max="30" width="8.58203125" style="12" customWidth="1"/>
    <col min="31" max="31" width="9" style="12" customWidth="1"/>
    <col min="32" max="38" width="9" style="12"/>
    <col min="39" max="39" width="2.83203125" style="12" bestFit="1" customWidth="1"/>
    <col min="40" max="40" width="2.1640625" style="12" bestFit="1" customWidth="1"/>
    <col min="41" max="41" width="2" style="12" bestFit="1" customWidth="1"/>
    <col min="42" max="42" width="2.58203125" style="12" bestFit="1" customWidth="1"/>
    <col min="43" max="43" width="9.1640625" style="12" customWidth="1"/>
    <col min="44" max="44" width="9" style="12"/>
    <col min="45" max="48" width="12.4140625" style="12" customWidth="1"/>
    <col min="49" max="70" width="9" style="12"/>
    <col min="71" max="71" width="10" style="12" customWidth="1"/>
    <col min="72" max="16384" width="9" style="12"/>
  </cols>
  <sheetData>
    <row r="1" spans="1:85" ht="34.5" customHeight="1" x14ac:dyDescent="0.55000000000000004">
      <c r="A1" s="2" t="s">
        <v>0</v>
      </c>
      <c r="B1" s="2" t="s">
        <v>1</v>
      </c>
      <c r="C1" s="2" t="s">
        <v>2</v>
      </c>
      <c r="D1" s="2" t="s">
        <v>224</v>
      </c>
      <c r="E1" s="2" t="s">
        <v>439</v>
      </c>
      <c r="F1" s="2" t="s">
        <v>440</v>
      </c>
      <c r="G1" s="28" t="s">
        <v>444</v>
      </c>
      <c r="H1" s="3" t="s">
        <v>3</v>
      </c>
      <c r="I1" s="3" t="s">
        <v>4</v>
      </c>
      <c r="J1" s="4" t="s">
        <v>5</v>
      </c>
      <c r="K1" s="4" t="s">
        <v>6</v>
      </c>
      <c r="L1" s="3" t="s">
        <v>7</v>
      </c>
      <c r="M1" s="3" t="s">
        <v>8</v>
      </c>
      <c r="N1" s="5" t="s">
        <v>9</v>
      </c>
      <c r="O1" s="5" t="s">
        <v>10</v>
      </c>
      <c r="P1" s="6" t="s">
        <v>421</v>
      </c>
      <c r="Q1" s="6" t="s">
        <v>419</v>
      </c>
      <c r="R1" s="6" t="s">
        <v>422</v>
      </c>
      <c r="S1" s="6" t="s">
        <v>420</v>
      </c>
      <c r="T1" s="6" t="s">
        <v>423</v>
      </c>
      <c r="U1" s="6" t="s">
        <v>424</v>
      </c>
      <c r="V1" s="6" t="s">
        <v>425</v>
      </c>
      <c r="W1" s="6" t="s">
        <v>424</v>
      </c>
      <c r="X1" s="7" t="s">
        <v>426</v>
      </c>
      <c r="Y1" s="7" t="s">
        <v>428</v>
      </c>
      <c r="Z1" s="7" t="s">
        <v>429</v>
      </c>
      <c r="AA1" s="121" t="s">
        <v>430</v>
      </c>
      <c r="AB1" s="122"/>
      <c r="AC1" s="121" t="s">
        <v>431</v>
      </c>
      <c r="AD1" s="122"/>
      <c r="AE1" s="27" t="s">
        <v>432</v>
      </c>
      <c r="AF1" s="7" t="s">
        <v>433</v>
      </c>
      <c r="AG1" s="7" t="s">
        <v>427</v>
      </c>
      <c r="AH1" s="8" t="s">
        <v>11</v>
      </c>
      <c r="AI1" s="8" t="s">
        <v>12</v>
      </c>
      <c r="AJ1" s="8" t="s">
        <v>13</v>
      </c>
      <c r="AK1" s="8" t="s">
        <v>14</v>
      </c>
      <c r="AL1" s="9" t="s">
        <v>15</v>
      </c>
      <c r="AM1" s="119" t="s">
        <v>16</v>
      </c>
      <c r="AN1" s="120"/>
      <c r="AO1" s="120"/>
      <c r="AP1" s="120"/>
      <c r="AQ1" s="9" t="s">
        <v>436</v>
      </c>
      <c r="AR1" s="10" t="s">
        <v>412</v>
      </c>
      <c r="AS1" s="10" t="s">
        <v>413</v>
      </c>
      <c r="AT1" s="10" t="s">
        <v>414</v>
      </c>
      <c r="AU1" s="10" t="s">
        <v>391</v>
      </c>
      <c r="AV1" s="10" t="s">
        <v>459</v>
      </c>
      <c r="AW1" s="11" t="s">
        <v>17</v>
      </c>
      <c r="AX1" s="11" t="s">
        <v>18</v>
      </c>
      <c r="AY1" s="11" t="s">
        <v>19</v>
      </c>
      <c r="AZ1" s="11" t="s">
        <v>20</v>
      </c>
      <c r="BA1" s="11" t="s">
        <v>21</v>
      </c>
      <c r="BB1" s="11" t="s">
        <v>22</v>
      </c>
      <c r="BC1" s="11" t="s">
        <v>23</v>
      </c>
      <c r="BD1" s="11" t="s">
        <v>24</v>
      </c>
      <c r="BE1" s="11" t="s">
        <v>25</v>
      </c>
      <c r="BF1" s="11" t="s">
        <v>26</v>
      </c>
      <c r="BG1" s="11" t="s">
        <v>27</v>
      </c>
      <c r="BH1" s="11" t="s">
        <v>28</v>
      </c>
      <c r="BI1" s="11" t="s">
        <v>29</v>
      </c>
      <c r="BJ1" s="11" t="s">
        <v>30</v>
      </c>
      <c r="BK1" s="11" t="s">
        <v>31</v>
      </c>
      <c r="BL1" s="11" t="s">
        <v>32</v>
      </c>
      <c r="BM1" s="11" t="s">
        <v>33</v>
      </c>
      <c r="BN1" s="11" t="s">
        <v>34</v>
      </c>
      <c r="BO1" s="11" t="s">
        <v>35</v>
      </c>
      <c r="BP1" s="11" t="s">
        <v>36</v>
      </c>
      <c r="BQ1" s="11" t="s">
        <v>37</v>
      </c>
      <c r="BR1" s="11" t="s">
        <v>38</v>
      </c>
      <c r="BS1" s="11" t="s">
        <v>39</v>
      </c>
      <c r="BT1" s="11" t="s">
        <v>40</v>
      </c>
      <c r="BU1" s="11" t="s">
        <v>41</v>
      </c>
      <c r="BV1" s="11" t="s">
        <v>42</v>
      </c>
      <c r="BW1" s="11" t="s">
        <v>43</v>
      </c>
      <c r="BX1" s="11" t="s">
        <v>44</v>
      </c>
      <c r="BY1" s="11" t="s">
        <v>45</v>
      </c>
      <c r="BZ1" s="11" t="s">
        <v>46</v>
      </c>
      <c r="CA1" s="11" t="s">
        <v>47</v>
      </c>
      <c r="CB1" s="11" t="s">
        <v>48</v>
      </c>
      <c r="CC1" s="11" t="s">
        <v>49</v>
      </c>
      <c r="CD1" s="24" t="s">
        <v>50</v>
      </c>
      <c r="CE1" s="24" t="s">
        <v>51</v>
      </c>
      <c r="CF1" s="24" t="s">
        <v>52</v>
      </c>
    </row>
    <row r="2" spans="1:85" customFormat="1" ht="18" x14ac:dyDescent="0.55000000000000004">
      <c r="A2" s="13" t="str">
        <f>IF(AF!A11="","",AF!A11)</f>
        <v/>
      </c>
      <c r="B2" s="13" t="str">
        <f>IF(AF!U11="","",AF!U11)</f>
        <v/>
      </c>
      <c r="C2" s="13" t="str">
        <f>IF(AF!O21="","",AF!O21)</f>
        <v/>
      </c>
      <c r="D2" s="13" t="str">
        <f>IF(AF!O22="","",AF!O22)</f>
        <v/>
      </c>
      <c r="E2" s="13" t="str">
        <f>IF(AF!O24="","",AF!O24)</f>
        <v/>
      </c>
      <c r="F2" s="13" t="str">
        <f>IF(AF!O26="","",AF!O26)</f>
        <v/>
      </c>
      <c r="G2" s="13" t="str">
        <f>IF(AF!A31="","",AF!A31)</f>
        <v/>
      </c>
      <c r="H2" s="13" t="str">
        <f>PROPER(CONCATENATE(AF!H39," ",AF!Q39," ",AF!AA39))</f>
        <v xml:space="preserve">  </v>
      </c>
      <c r="I2" s="13" t="str">
        <f>AF!H42&amp;"/"&amp;AF!K42&amp;"/"&amp;AF!O42</f>
        <v>//</v>
      </c>
      <c r="J2" s="13" t="str">
        <f>IF(AF!Z42="","",AF!Z42)</f>
        <v/>
      </c>
      <c r="K2" s="13" t="str">
        <f>IF(AF!H45="","",AF!H45)</f>
        <v/>
      </c>
      <c r="L2" s="13" t="str">
        <f>IF(AF!Z45="","",AF!Z45)</f>
        <v/>
      </c>
      <c r="M2" s="13" t="str">
        <f>IF(AF!AD47="","",AF!AD47)</f>
        <v/>
      </c>
      <c r="N2" s="13" t="str">
        <f>IF(AF!L50="","",AF!L50)</f>
        <v/>
      </c>
      <c r="O2" s="13" t="str">
        <f>IF(AF!AD50="","",AF!AD50)</f>
        <v/>
      </c>
      <c r="P2" s="13" t="str">
        <f>IF(AF!G80="","",AF!G80)</f>
        <v/>
      </c>
      <c r="Q2" s="13" t="str">
        <f>IF(AF!AJ80="","",AF!AJ80)</f>
        <v/>
      </c>
      <c r="R2" s="13" t="str">
        <f>IF(AF!G84="","",AF!G84)</f>
        <v/>
      </c>
      <c r="S2" s="13" t="str">
        <f>IF(AF!AJ88="","",AF!AJ88)</f>
        <v/>
      </c>
      <c r="T2" s="13" t="str">
        <f>IF(AF!G92="","",AF!G92)</f>
        <v/>
      </c>
      <c r="U2" s="13" t="str">
        <f>IF(AF!AJ92="","",AF!AJ92)</f>
        <v/>
      </c>
      <c r="V2" s="13" t="str">
        <f>IF(AF!G96="","",AF!G96)</f>
        <v/>
      </c>
      <c r="W2" s="13" t="str">
        <f>IF(AF!AJ96="","",AF!AJ96)</f>
        <v/>
      </c>
      <c r="X2" s="13" t="str">
        <f>IF(AF!A105="","",AF!A105)</f>
        <v/>
      </c>
      <c r="Y2" s="13" t="str">
        <f>IF(AF!R105="","",AF!R105)</f>
        <v/>
      </c>
      <c r="Z2" s="13" t="str">
        <f>IF(AF!AI105="","",AF!AI105)</f>
        <v/>
      </c>
      <c r="AA2" s="13" t="str">
        <f>IF(AF!K108="","",AF!K108)</f>
        <v/>
      </c>
      <c r="AB2" s="13" t="str">
        <f>IF(AF!O108="","",AF!O108)</f>
        <v/>
      </c>
      <c r="AC2" s="13" t="str">
        <f>IF(AF!T108="","",AF!T108)</f>
        <v/>
      </c>
      <c r="AD2" s="13" t="str">
        <f>IF(AF!X108="","",AF!X108)</f>
        <v/>
      </c>
      <c r="AE2" s="13" t="str">
        <f>IF(AF!AH108="","",AF!AH108)</f>
        <v/>
      </c>
      <c r="AF2" s="13" t="str">
        <f>IF(AF!A113="","",AF!A113)</f>
        <v/>
      </c>
      <c r="AG2" s="13" t="str">
        <f>IF(AF!R113="","",AF!R113)</f>
        <v/>
      </c>
      <c r="AH2" s="13" t="str">
        <f>IF(AF!O173="","",AF!O173)</f>
        <v/>
      </c>
      <c r="AI2" s="13" t="str">
        <f>IF(AF!A130="","",AF!A130)</f>
        <v/>
      </c>
      <c r="AJ2" s="13" t="str">
        <f>IF(AF!K130="","",AF!K130)</f>
        <v/>
      </c>
      <c r="AK2" s="13" t="str">
        <f>IF(AF!U130="","",AF!U130)</f>
        <v/>
      </c>
      <c r="AL2" s="13" t="str">
        <f>IF(AF!AO130="","",AF!AO130)</f>
        <v/>
      </c>
      <c r="AM2" s="13">
        <f>IF(AF!AB154="","",AF!AB154)</f>
        <v>0</v>
      </c>
      <c r="AN2" s="13" t="s">
        <v>53</v>
      </c>
      <c r="AO2" s="13">
        <f>IF(AF!AH154="","",AF!AH154)</f>
        <v>0</v>
      </c>
      <c r="AP2" s="13" t="s">
        <v>54</v>
      </c>
      <c r="AQ2" s="13" t="str">
        <f>IF(AF!AN173="","",AF!AN173)</f>
        <v/>
      </c>
      <c r="AR2" s="13" t="str">
        <f>IF(AF!A499="","",AF!A499)</f>
        <v/>
      </c>
      <c r="AS2" s="13" t="str">
        <f>IF(AF!G522="","",AF!G522)</f>
        <v/>
      </c>
      <c r="AT2" s="13" t="str">
        <f>IF(AF!G524="","",AF!G524)</f>
        <v/>
      </c>
      <c r="AU2" s="13" t="str">
        <f>IF(AF!G526="","",AF!G526)</f>
        <v/>
      </c>
      <c r="AV2" s="13" t="str">
        <f>IF(AF!G528="","",AF!G528)</f>
        <v/>
      </c>
      <c r="AW2" s="14" t="str">
        <f>IF(AF!$B$660="","",AF!$B$660)</f>
        <v/>
      </c>
      <c r="AX2" s="14" t="str">
        <f>IF(AF!$B$661="","",AF!$B$661)</f>
        <v/>
      </c>
      <c r="AY2" s="14" t="str">
        <f>IF(AF!$B$662="","",AF!$B$662)</f>
        <v/>
      </c>
      <c r="AZ2" s="14" t="str">
        <f>IF(AF!$B$663="","",AF!$B$663)</f>
        <v/>
      </c>
      <c r="BA2" s="14" t="str">
        <f>IF(AF!$B$664="","",AF!$B$664)</f>
        <v/>
      </c>
      <c r="BB2" s="14" t="str">
        <f>IF(AF!$B$665="","",AF!$B$665)</f>
        <v/>
      </c>
      <c r="BC2" s="14" t="str">
        <f>IF(AF!$B$666="","",AF!$B$666)</f>
        <v/>
      </c>
      <c r="BD2" s="14" t="str">
        <f>IF(AF!$B$669="","",AF!$B$669)</f>
        <v/>
      </c>
      <c r="BE2" s="14" t="str">
        <f>IF(AF!$K$669="","",AF!$K$669)</f>
        <v/>
      </c>
      <c r="BF2" s="14" t="str">
        <f>IF(AF!$B$672="","",AF!$B$672)</f>
        <v/>
      </c>
      <c r="BG2" s="14" t="str">
        <f>IF(AF!$B$673="","",AF!$B$673)</f>
        <v/>
      </c>
      <c r="BH2" s="14" t="str">
        <f>IF(AF!$B$674="","",AF!$B$674)</f>
        <v/>
      </c>
      <c r="BI2" s="14" t="str">
        <f>IF(AF!$B$675="","",AF!$B$675)</f>
        <v/>
      </c>
      <c r="BJ2" s="14" t="str">
        <f>IF(AF!$B$676="","",AF!$B$676)</f>
        <v/>
      </c>
      <c r="BK2" s="14" t="str">
        <f>IF(AF!$B$678="","",AF!$B$678)</f>
        <v/>
      </c>
      <c r="BL2" s="14" t="str">
        <f>IF(AF!$B$679="","",AF!$B$679)</f>
        <v/>
      </c>
      <c r="BM2" s="14" t="str">
        <f>IF(AF!$B$680="","",AF!$B$680)</f>
        <v/>
      </c>
      <c r="BN2" s="14" t="str">
        <f>IF(AF!$B$681="","",AF!$B$681)</f>
        <v/>
      </c>
      <c r="BO2" s="14" t="str">
        <f>IF(AF!$B$682="","",AF!$B$682)</f>
        <v/>
      </c>
      <c r="BP2" s="14" t="str">
        <f>IF(AF!$B$5386="","",AF!$B$683)</f>
        <v/>
      </c>
      <c r="BQ2" s="14" t="str">
        <f>IF(AF!$B$684="","",AF!$B$684)</f>
        <v/>
      </c>
      <c r="BR2" s="14" t="str">
        <f>IF(AF!$B$685="","",AF!$B$685)</f>
        <v/>
      </c>
      <c r="BS2" s="14" t="str">
        <f>IF(AF!$B$686="","",AF!$B$686)&amp;AF!K686</f>
        <v/>
      </c>
      <c r="BT2" s="14" t="str">
        <f>IF(AF!$B$689="","",AF!$B$689)</f>
        <v/>
      </c>
      <c r="BU2" s="14" t="str">
        <f>IF(AF!$B$690="","",AF!$B$690)</f>
        <v/>
      </c>
      <c r="BV2" s="14" t="str">
        <f>IF(AF!$B$691="","",AF!$B$691)</f>
        <v/>
      </c>
      <c r="BW2" s="14" t="str">
        <f>IF(AF!$B$692="","",AF!$B$692)</f>
        <v/>
      </c>
      <c r="BX2" s="14" t="str">
        <f>IF(AF!$B$693="","",AF!$B$693)</f>
        <v/>
      </c>
      <c r="BY2" s="14" t="str">
        <f>IF(AF!$B$694="","",AF!$B$694)</f>
        <v/>
      </c>
      <c r="BZ2" s="14" t="str">
        <f>IF(AF!$B$695="","",AF!$B$695)</f>
        <v/>
      </c>
      <c r="CA2" s="14" t="str">
        <f>IF(AF!$B$696="","",AF!$B$696)</f>
        <v/>
      </c>
      <c r="CB2" s="14" t="str">
        <f>IF(AF!$B$697="","",AF!$B$697)&amp;AF!K697</f>
        <v/>
      </c>
      <c r="CC2" s="14" t="str">
        <f>IF(AF!$B$700="","",AF!$B$700)</f>
        <v/>
      </c>
      <c r="CD2" s="25" t="str">
        <f>IF(AF!B607="✔",AF!B607,IF(AF!B610="✔",AF!B614," "))</f>
        <v xml:space="preserve"> </v>
      </c>
      <c r="CE2" s="25" t="str">
        <f>IF(AF!B623="✔","NO",IF(AF!B626="✔",AF!B630," "))</f>
        <v xml:space="preserve"> </v>
      </c>
      <c r="CF2" s="25" t="str">
        <f>IF(AF!B640="","",AF!B640)</f>
        <v/>
      </c>
      <c r="CG2" t="str">
        <f>IF(AF!E607="✔",AF!E607,IF(AF!E610="✔",AF!E614," "))</f>
        <v xml:space="preserve"> </v>
      </c>
    </row>
  </sheetData>
  <mergeCells count="3">
    <mergeCell ref="AM1:AP1"/>
    <mergeCell ref="AA1:AB1"/>
    <mergeCell ref="AC1:AD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T21"/>
  <sheetViews>
    <sheetView zoomScale="70" zoomScaleNormal="70" workbookViewId="0">
      <selection activeCell="R4" sqref="R4"/>
    </sheetView>
  </sheetViews>
  <sheetFormatPr defaultColWidth="20.83203125" defaultRowHeight="90.75" customHeight="1" x14ac:dyDescent="0.55000000000000004"/>
  <cols>
    <col min="1" max="2" width="20.83203125" style="15"/>
    <col min="3" max="3" width="26.1640625" style="15" customWidth="1"/>
    <col min="4" max="16" width="20.83203125" style="15"/>
    <col min="17" max="19" width="20.83203125" style="15" customWidth="1"/>
    <col min="20" max="20" width="75.25" style="15" customWidth="1"/>
    <col min="21" max="16384" width="20.83203125" style="15"/>
  </cols>
  <sheetData>
    <row r="1" spans="1:20" ht="90.75" customHeight="1" x14ac:dyDescent="0.55000000000000004">
      <c r="A1" s="16"/>
      <c r="B1" s="17" t="s">
        <v>211</v>
      </c>
      <c r="C1" s="17" t="s">
        <v>212</v>
      </c>
      <c r="D1" s="17" t="s">
        <v>213</v>
      </c>
      <c r="E1" s="17" t="s">
        <v>214</v>
      </c>
      <c r="F1" s="17" t="s">
        <v>215</v>
      </c>
      <c r="G1" s="17" t="s">
        <v>216</v>
      </c>
      <c r="H1" s="17" t="s">
        <v>217</v>
      </c>
      <c r="I1" s="17" t="s">
        <v>218</v>
      </c>
      <c r="J1" s="17" t="s">
        <v>219</v>
      </c>
      <c r="K1" s="17" t="s">
        <v>220</v>
      </c>
      <c r="L1" s="17" t="s">
        <v>221</v>
      </c>
      <c r="M1" s="17" t="s">
        <v>222</v>
      </c>
      <c r="O1" s="18" t="s">
        <v>56</v>
      </c>
      <c r="P1" s="18" t="s">
        <v>57</v>
      </c>
      <c r="Q1" s="18" t="s">
        <v>2</v>
      </c>
      <c r="R1" s="18" t="s">
        <v>223</v>
      </c>
      <c r="S1" s="18" t="s">
        <v>224</v>
      </c>
      <c r="T1" s="18" t="s">
        <v>225</v>
      </c>
    </row>
    <row r="2" spans="1:20" ht="90.75" customHeight="1" x14ac:dyDescent="0.55000000000000004">
      <c r="A2" s="16" t="s">
        <v>211</v>
      </c>
      <c r="B2" s="15" t="s">
        <v>226</v>
      </c>
      <c r="C2" s="15" t="s">
        <v>219</v>
      </c>
      <c r="D2" s="15" t="s">
        <v>221</v>
      </c>
      <c r="E2" s="15" t="s">
        <v>227</v>
      </c>
      <c r="F2" s="15" t="s">
        <v>228</v>
      </c>
      <c r="G2" s="15" t="s">
        <v>229</v>
      </c>
      <c r="H2" s="15" t="s">
        <v>230</v>
      </c>
      <c r="I2" s="15" t="s">
        <v>231</v>
      </c>
      <c r="J2" s="15" t="s">
        <v>232</v>
      </c>
      <c r="K2" s="15" t="s">
        <v>233</v>
      </c>
      <c r="L2" s="15" t="s">
        <v>234</v>
      </c>
      <c r="M2" s="15" t="s">
        <v>235</v>
      </c>
      <c r="O2" s="15" t="s">
        <v>211</v>
      </c>
      <c r="P2" s="15" t="s">
        <v>226</v>
      </c>
      <c r="Q2" s="15" t="s">
        <v>227</v>
      </c>
      <c r="R2" s="15" t="str">
        <f>O2&amp;P2&amp;Q2</f>
        <v>1. Promotion of Economic Growth and Strengthening of International Competitiveness1-1. Strengthening of Market Economy SystemInternational University of Japan</v>
      </c>
      <c r="S2" s="15" t="s">
        <v>236</v>
      </c>
      <c r="T2" s="21" t="s">
        <v>237</v>
      </c>
    </row>
    <row r="3" spans="1:20" ht="90.75" customHeight="1" x14ac:dyDescent="0.55000000000000004">
      <c r="A3" s="16" t="s">
        <v>212</v>
      </c>
      <c r="B3" s="15" t="s">
        <v>215</v>
      </c>
      <c r="C3" s="15" t="s">
        <v>220</v>
      </c>
      <c r="D3" s="15" t="s">
        <v>222</v>
      </c>
      <c r="E3" s="15" t="s">
        <v>238</v>
      </c>
      <c r="H3" s="15" t="s">
        <v>239</v>
      </c>
      <c r="I3" s="15" t="s">
        <v>240</v>
      </c>
      <c r="K3" s="15" t="s">
        <v>241</v>
      </c>
      <c r="L3" s="15" t="s">
        <v>231</v>
      </c>
      <c r="M3" s="15" t="s">
        <v>242</v>
      </c>
      <c r="O3" s="15" t="s">
        <v>211</v>
      </c>
      <c r="P3" s="15" t="s">
        <v>226</v>
      </c>
      <c r="Q3" s="15" t="s">
        <v>238</v>
      </c>
      <c r="R3" s="15" t="str">
        <f t="shared" ref="R3:R21" si="0">O3&amp;P3&amp;Q3</f>
        <v>1. Promotion of Economic Growth and Strengthening of International Competitiveness1-1. Strengthening of Market Economy SystemKobe University</v>
      </c>
      <c r="S3" s="15" t="s">
        <v>243</v>
      </c>
      <c r="T3" s="21" t="s">
        <v>244</v>
      </c>
    </row>
    <row r="4" spans="1:20" ht="90.75" customHeight="1" x14ac:dyDescent="0.55000000000000004">
      <c r="A4" s="16" t="s">
        <v>213</v>
      </c>
      <c r="B4" s="15" t="s">
        <v>216</v>
      </c>
      <c r="E4" s="15" t="s">
        <v>245</v>
      </c>
      <c r="I4" s="15" t="s">
        <v>246</v>
      </c>
      <c r="L4" s="15" t="s">
        <v>247</v>
      </c>
      <c r="M4" s="15" t="s">
        <v>227</v>
      </c>
      <c r="O4" s="15" t="s">
        <v>211</v>
      </c>
      <c r="P4" s="15" t="s">
        <v>226</v>
      </c>
      <c r="Q4" s="15" t="s">
        <v>245</v>
      </c>
      <c r="R4" s="15" t="str">
        <f t="shared" si="0"/>
        <v>1. Promotion of Economic Growth and Strengthening of International Competitiveness1-1. Strengthening of Market Economy SystemInternational Christian University</v>
      </c>
      <c r="S4" s="15" t="s">
        <v>248</v>
      </c>
      <c r="T4" s="21" t="s">
        <v>249</v>
      </c>
    </row>
    <row r="5" spans="1:20" ht="90.75" customHeight="1" x14ac:dyDescent="0.55000000000000004">
      <c r="B5" s="15" t="s">
        <v>250</v>
      </c>
      <c r="M5" s="15" t="s">
        <v>251</v>
      </c>
      <c r="O5" s="15" t="s">
        <v>211</v>
      </c>
      <c r="P5" s="15" t="s">
        <v>215</v>
      </c>
      <c r="Q5" s="15" t="s">
        <v>228</v>
      </c>
      <c r="R5" s="15" t="str">
        <f t="shared" si="0"/>
        <v>1. Promotion of Economic Growth and Strengthening of International Competitiveness1-2. Improving of Economic infrastructure and Traffic Accessibility (Transportation)Saitama University</v>
      </c>
      <c r="S5" s="15" t="s">
        <v>252</v>
      </c>
      <c r="T5" s="21" t="s">
        <v>253</v>
      </c>
    </row>
    <row r="6" spans="1:20" ht="90.75" customHeight="1" x14ac:dyDescent="0.55000000000000004">
      <c r="B6" s="15" t="s">
        <v>218</v>
      </c>
      <c r="O6" s="15" t="s">
        <v>211</v>
      </c>
      <c r="P6" s="15" t="s">
        <v>216</v>
      </c>
      <c r="Q6" s="15" t="s">
        <v>229</v>
      </c>
      <c r="R6" s="15" t="str">
        <f t="shared" si="0"/>
        <v>1. Promotion of Economic Growth and Strengthening of International Competitiveness1-3. Improving of Economic infrastructure and Traffic Accessibility (Energy)Hiroshima Univeristy</v>
      </c>
      <c r="S6" s="15" t="s">
        <v>254</v>
      </c>
      <c r="T6" s="21" t="s">
        <v>255</v>
      </c>
    </row>
    <row r="7" spans="1:20" ht="90.75" customHeight="1" x14ac:dyDescent="0.55000000000000004">
      <c r="O7" s="15" t="s">
        <v>211</v>
      </c>
      <c r="P7" s="15" t="s">
        <v>250</v>
      </c>
      <c r="Q7" s="15" t="s">
        <v>230</v>
      </c>
      <c r="R7" s="15" t="str">
        <f t="shared" si="0"/>
        <v>1. Promotion of Economic Growth and Strengthening of International Competitiveness1-4. Human Resource Development for Industrial DevelopmentKobe University</v>
      </c>
      <c r="S7" s="15" t="s">
        <v>256</v>
      </c>
      <c r="T7" s="21" t="s">
        <v>244</v>
      </c>
    </row>
    <row r="8" spans="1:20" ht="90.75" customHeight="1" x14ac:dyDescent="0.55000000000000004">
      <c r="O8" s="15" t="s">
        <v>211</v>
      </c>
      <c r="P8" s="15" t="s">
        <v>217</v>
      </c>
      <c r="Q8" s="15" t="s">
        <v>239</v>
      </c>
      <c r="R8" s="15" t="str">
        <f t="shared" si="0"/>
        <v>1. Promotion of Economic Growth and Strengthening of International Competitiveness1-4. Human Resource Development for Industrial DevelopmentHiroshima University</v>
      </c>
      <c r="S8" s="15" t="s">
        <v>257</v>
      </c>
      <c r="T8" s="21" t="s">
        <v>258</v>
      </c>
    </row>
    <row r="9" spans="1:20" ht="90.75" customHeight="1" x14ac:dyDescent="0.55000000000000004">
      <c r="O9" s="15" t="s">
        <v>211</v>
      </c>
      <c r="P9" s="15" t="s">
        <v>218</v>
      </c>
      <c r="Q9" s="15" t="s">
        <v>231</v>
      </c>
      <c r="R9" s="15" t="str">
        <f t="shared" si="0"/>
        <v>1. Promotion of Economic Growth and Strengthening of International Competitiveness1-5. Agriculture and Rural DevelopmentKyushu University</v>
      </c>
      <c r="S9" s="15" t="s">
        <v>259</v>
      </c>
      <c r="T9" s="21" t="s">
        <v>260</v>
      </c>
    </row>
    <row r="10" spans="1:20" ht="90.75" customHeight="1" x14ac:dyDescent="0.55000000000000004">
      <c r="O10" s="15" t="s">
        <v>211</v>
      </c>
      <c r="P10" s="15" t="s">
        <v>218</v>
      </c>
      <c r="Q10" s="15" t="s">
        <v>240</v>
      </c>
      <c r="R10" s="15" t="str">
        <f t="shared" si="0"/>
        <v>1. Promotion of Economic Growth and Strengthening of International Competitiveness1-5. Agriculture and Rural DevelopmentThe University of Tokyo</v>
      </c>
      <c r="S10" s="15" t="s">
        <v>261</v>
      </c>
      <c r="T10" s="15" t="s">
        <v>262</v>
      </c>
    </row>
    <row r="11" spans="1:20" ht="90.75" customHeight="1" x14ac:dyDescent="0.55000000000000004">
      <c r="O11" s="15" t="s">
        <v>211</v>
      </c>
      <c r="P11" s="15" t="s">
        <v>218</v>
      </c>
      <c r="Q11" s="15" t="s">
        <v>246</v>
      </c>
      <c r="R11" s="15" t="str">
        <f>O11&amp;P11&amp;Q11</f>
        <v>1. Promotion of Economic Growth and Strengthening of International Competitiveness1-5. Agriculture and Rural DevelopmentTokyo University of Agriculture and Technology</v>
      </c>
      <c r="S11" s="15" t="s">
        <v>263</v>
      </c>
      <c r="T11" s="21" t="s">
        <v>264</v>
      </c>
    </row>
    <row r="12" spans="1:20" ht="90.75" customHeight="1" x14ac:dyDescent="0.55000000000000004">
      <c r="O12" s="15" t="s">
        <v>212</v>
      </c>
      <c r="P12" s="15" t="s">
        <v>219</v>
      </c>
      <c r="Q12" s="15" t="s">
        <v>232</v>
      </c>
      <c r="R12" s="15" t="str">
        <f t="shared" si="0"/>
        <v>2. Response to Fragility2-1. Health Care/Social SecurityNagasaki University</v>
      </c>
      <c r="S12" s="15" t="s">
        <v>265</v>
      </c>
      <c r="T12" s="21" t="s">
        <v>266</v>
      </c>
    </row>
    <row r="13" spans="1:20" ht="90.75" customHeight="1" x14ac:dyDescent="0.55000000000000004">
      <c r="O13" s="15" t="s">
        <v>212</v>
      </c>
      <c r="P13" s="15" t="s">
        <v>220</v>
      </c>
      <c r="Q13" s="15" t="s">
        <v>233</v>
      </c>
      <c r="R13" s="15" t="str">
        <f t="shared" si="0"/>
        <v>2. Response to Fragility2-2. Responding to the Threats of Climate Change, Disaster, Environmental DestructionUniversity of Tsukuba</v>
      </c>
      <c r="S13" s="15" t="s">
        <v>267</v>
      </c>
      <c r="T13" s="21" t="s">
        <v>268</v>
      </c>
    </row>
    <row r="14" spans="1:20" ht="90.75" customHeight="1" x14ac:dyDescent="0.55000000000000004">
      <c r="O14" s="15" t="s">
        <v>212</v>
      </c>
      <c r="P14" s="15" t="s">
        <v>220</v>
      </c>
      <c r="Q14" s="15" t="s">
        <v>241</v>
      </c>
      <c r="R14" s="15" t="str">
        <f t="shared" si="0"/>
        <v>2. Response to Fragility2-2. Responding to the Threats of Climate Change, Disaster, Environmental DestructionKyoto University</v>
      </c>
      <c r="S14" s="15" t="s">
        <v>269</v>
      </c>
      <c r="T14" s="21" t="s">
        <v>270</v>
      </c>
    </row>
    <row r="15" spans="1:20" ht="90.75" customHeight="1" x14ac:dyDescent="0.55000000000000004">
      <c r="O15" s="15" t="s">
        <v>213</v>
      </c>
      <c r="P15" s="15" t="s">
        <v>221</v>
      </c>
      <c r="Q15" s="15" t="s">
        <v>234</v>
      </c>
      <c r="R15" s="15" t="str">
        <f>O15&amp;P15&amp;Q15</f>
        <v>3. Strengthening of Governance3-1. Strengthening of the Legal SystemNagoya University</v>
      </c>
      <c r="S15" s="15" t="s">
        <v>271</v>
      </c>
      <c r="T15" s="21" t="s">
        <v>272</v>
      </c>
    </row>
    <row r="16" spans="1:20" ht="90.75" customHeight="1" x14ac:dyDescent="0.55000000000000004">
      <c r="O16" s="15" t="s">
        <v>213</v>
      </c>
      <c r="P16" s="15" t="s">
        <v>221</v>
      </c>
      <c r="Q16" s="15" t="s">
        <v>231</v>
      </c>
      <c r="R16" s="15" t="str">
        <f t="shared" si="0"/>
        <v>3. Strengthening of Governance3-1. Strengthening of the Legal SystemKyushu University</v>
      </c>
      <c r="S16" s="15" t="s">
        <v>271</v>
      </c>
      <c r="T16" s="21" t="s">
        <v>273</v>
      </c>
    </row>
    <row r="17" spans="15:20" ht="90.75" customHeight="1" x14ac:dyDescent="0.55000000000000004">
      <c r="O17" s="15" t="s">
        <v>213</v>
      </c>
      <c r="P17" s="15" t="s">
        <v>221</v>
      </c>
      <c r="Q17" s="15" t="s">
        <v>247</v>
      </c>
      <c r="R17" s="15" t="str">
        <f t="shared" si="0"/>
        <v>3. Strengthening of Governance3-1. Strengthening of the Legal SystemTohoku University</v>
      </c>
      <c r="S17" s="15" t="s">
        <v>271</v>
      </c>
      <c r="T17" s="21" t="s">
        <v>274</v>
      </c>
    </row>
    <row r="18" spans="15:20" ht="90.75" customHeight="1" x14ac:dyDescent="0.55000000000000004">
      <c r="O18" s="15" t="s">
        <v>213</v>
      </c>
      <c r="P18" s="15" t="s">
        <v>222</v>
      </c>
      <c r="Q18" s="15" t="s">
        <v>235</v>
      </c>
      <c r="R18" s="15" t="str">
        <f t="shared" si="0"/>
        <v>3. Strengthening of Governance3-2. Strengthening of the Administrative CapacityMeiji University</v>
      </c>
      <c r="S18" s="15" t="s">
        <v>275</v>
      </c>
      <c r="T18" s="21" t="s">
        <v>276</v>
      </c>
    </row>
    <row r="19" spans="15:20" ht="90.75" customHeight="1" x14ac:dyDescent="0.55000000000000004">
      <c r="O19" s="15" t="s">
        <v>213</v>
      </c>
      <c r="P19" s="15" t="s">
        <v>222</v>
      </c>
      <c r="Q19" s="15" t="s">
        <v>242</v>
      </c>
      <c r="R19" s="15" t="str">
        <f t="shared" si="0"/>
        <v>3. Strengthening of Governance3-2. Strengthening of the Administrative CapacityRikkyo University</v>
      </c>
      <c r="S19" s="15" t="s">
        <v>277</v>
      </c>
      <c r="T19" s="21" t="s">
        <v>278</v>
      </c>
    </row>
    <row r="20" spans="15:20" ht="90.75" customHeight="1" x14ac:dyDescent="0.55000000000000004">
      <c r="O20" s="15" t="s">
        <v>213</v>
      </c>
      <c r="P20" s="15" t="s">
        <v>222</v>
      </c>
      <c r="Q20" s="15" t="s">
        <v>227</v>
      </c>
      <c r="R20" s="15" t="str">
        <f t="shared" si="0"/>
        <v>3. Strengthening of Governance3-2. Strengthening of the Administrative CapacityInternational University of Japan</v>
      </c>
      <c r="S20" s="15" t="s">
        <v>279</v>
      </c>
      <c r="T20" s="21" t="s">
        <v>280</v>
      </c>
    </row>
    <row r="21" spans="15:20" ht="90.75" customHeight="1" x14ac:dyDescent="0.55000000000000004">
      <c r="O21" s="15" t="s">
        <v>213</v>
      </c>
      <c r="P21" s="15" t="s">
        <v>222</v>
      </c>
      <c r="Q21" s="15" t="s">
        <v>251</v>
      </c>
      <c r="R21" s="15" t="str">
        <f t="shared" si="0"/>
        <v>3. Strengthening of Governance3-2. Strengthening of the Administrative CapacityRitsumeikan University</v>
      </c>
      <c r="S21" s="15" t="s">
        <v>281</v>
      </c>
      <c r="T21" s="21" t="s">
        <v>282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G779"/>
  <sheetViews>
    <sheetView showGridLines="0" tabSelected="1" view="pageBreakPreview" zoomScale="85" zoomScaleNormal="85" zoomScaleSheetLayoutView="85" workbookViewId="0">
      <selection activeCell="B698" sqref="B698:AJ699"/>
    </sheetView>
  </sheetViews>
  <sheetFormatPr defaultColWidth="2.58203125" defaultRowHeight="15" customHeight="1" x14ac:dyDescent="0.55000000000000004"/>
  <cols>
    <col min="1" max="1" width="2.58203125" style="12" customWidth="1"/>
    <col min="2" max="5" width="2.58203125" style="12"/>
    <col min="6" max="6" width="4.58203125" style="12" bestFit="1" customWidth="1"/>
    <col min="7" max="9" width="2.58203125" style="12"/>
    <col min="10" max="10" width="5.58203125" style="12" customWidth="1"/>
    <col min="11" max="11" width="2.58203125" style="12" customWidth="1"/>
    <col min="12" max="22" width="2.58203125" style="12"/>
    <col min="23" max="23" width="3.58203125" style="12" customWidth="1"/>
    <col min="24" max="29" width="2.58203125" style="12"/>
    <col min="30" max="30" width="3.25" style="12" customWidth="1"/>
    <col min="31" max="32" width="2.58203125" style="12"/>
    <col min="33" max="33" width="3.58203125" style="12" customWidth="1"/>
    <col min="34" max="37" width="2.58203125" style="12"/>
    <col min="38" max="38" width="5.25" style="12" customWidth="1"/>
    <col min="39" max="42" width="2.58203125" style="12"/>
    <col min="43" max="43" width="5.25" style="12" customWidth="1"/>
    <col min="44" max="46" width="2.58203125" style="12"/>
    <col min="47" max="47" width="2.58203125" style="12" customWidth="1"/>
    <col min="48" max="16384" width="2.58203125" style="12"/>
  </cols>
  <sheetData>
    <row r="1" spans="1:43" ht="15" customHeight="1" x14ac:dyDescent="0.55000000000000004">
      <c r="A1" s="238" t="s">
        <v>480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row>
    <row r="2" spans="1:43" ht="15" customHeight="1" x14ac:dyDescent="0.55000000000000004">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row>
    <row r="3" spans="1:43" ht="15" customHeight="1" x14ac:dyDescent="0.55000000000000004">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row>
    <row r="4" spans="1:43" ht="15" customHeight="1" x14ac:dyDescent="0.55000000000000004">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row>
    <row r="5" spans="1:43" ht="15" customHeight="1" thickBot="1" x14ac:dyDescent="0.6">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row>
    <row r="6" spans="1:43" ht="15" customHeight="1" x14ac:dyDescent="0.55000000000000004">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15.65" customHeight="1" x14ac:dyDescent="0.4">
      <c r="A7" s="135" t="s">
        <v>55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row>
    <row r="8" spans="1:43" ht="18" customHeight="1" x14ac:dyDescent="0.55000000000000004">
      <c r="A8" s="136" t="s">
        <v>441</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row>
    <row r="9" spans="1:43" ht="15" customHeight="1" x14ac:dyDescent="0.55000000000000004">
      <c r="A9" s="143" t="s">
        <v>56</v>
      </c>
      <c r="B9" s="143"/>
      <c r="C9" s="143"/>
      <c r="D9" s="143"/>
      <c r="E9" s="143"/>
      <c r="F9" s="143"/>
      <c r="G9" s="143"/>
      <c r="H9" s="143"/>
      <c r="I9" s="143"/>
      <c r="J9" s="143"/>
      <c r="K9" s="143"/>
      <c r="L9" s="143"/>
      <c r="M9" s="143"/>
      <c r="N9" s="143"/>
      <c r="O9" s="143"/>
      <c r="P9" s="143"/>
      <c r="Q9" s="143"/>
      <c r="R9" s="143"/>
      <c r="S9" s="143"/>
      <c r="T9" s="143"/>
      <c r="U9" s="143" t="s">
        <v>57</v>
      </c>
      <c r="V9" s="143"/>
      <c r="W9" s="143"/>
      <c r="X9" s="143"/>
      <c r="Y9" s="143"/>
      <c r="Z9" s="143"/>
      <c r="AA9" s="143"/>
      <c r="AB9" s="143"/>
      <c r="AC9" s="143"/>
      <c r="AD9" s="143"/>
      <c r="AE9" s="143"/>
      <c r="AF9" s="143"/>
      <c r="AG9" s="143"/>
      <c r="AH9" s="143"/>
      <c r="AI9" s="143"/>
      <c r="AJ9" s="143"/>
      <c r="AK9" s="143"/>
      <c r="AL9" s="143"/>
      <c r="AM9" s="143"/>
      <c r="AN9" s="143"/>
      <c r="AO9" s="143"/>
      <c r="AP9" s="143"/>
      <c r="AQ9" s="143"/>
    </row>
    <row r="10" spans="1:43" ht="15" customHeight="1" x14ac:dyDescent="0.55000000000000004">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row>
    <row r="11" spans="1:43" ht="15.75" customHeight="1" x14ac:dyDescent="0.55000000000000004">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row>
    <row r="12" spans="1:43" ht="21" customHeight="1" x14ac:dyDescent="0.55000000000000004">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row>
    <row r="13" spans="1:43" ht="24.75" customHeight="1" x14ac:dyDescent="0.55000000000000004">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row>
    <row r="14" spans="1:43" ht="24" customHeight="1" x14ac:dyDescent="0.55000000000000004">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row>
    <row r="15" spans="1:43" ht="22.5" customHeight="1" x14ac:dyDescent="0.55000000000000004">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row>
    <row r="16" spans="1:43" ht="25.5" customHeight="1" x14ac:dyDescent="0.55000000000000004">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row>
    <row r="17" spans="1:43" ht="21" customHeight="1" x14ac:dyDescent="0.55000000000000004">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row>
    <row r="18" spans="1:43" ht="21" customHeight="1" x14ac:dyDescent="0.55000000000000004"/>
    <row r="19" spans="1:43" ht="15.65" customHeight="1" x14ac:dyDescent="0.4">
      <c r="A19" s="135" t="s">
        <v>442</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row>
    <row r="20" spans="1:43" ht="8.15" customHeight="1" x14ac:dyDescent="0.55000000000000004">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row>
    <row r="21" spans="1:43" ht="31.5" customHeight="1" x14ac:dyDescent="0.55000000000000004">
      <c r="A21" s="143" t="s">
        <v>2</v>
      </c>
      <c r="B21" s="143"/>
      <c r="C21" s="143"/>
      <c r="D21" s="143"/>
      <c r="E21" s="143"/>
      <c r="F21" s="143"/>
      <c r="G21" s="143"/>
      <c r="H21" s="143"/>
      <c r="I21" s="143"/>
      <c r="J21" s="143"/>
      <c r="K21" s="143"/>
      <c r="L21" s="143"/>
      <c r="M21" s="143"/>
      <c r="N21" s="143"/>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row>
    <row r="22" spans="1:43" ht="21" customHeight="1" x14ac:dyDescent="0.55000000000000004">
      <c r="A22" s="143" t="s">
        <v>224</v>
      </c>
      <c r="B22" s="143"/>
      <c r="C22" s="143"/>
      <c r="D22" s="143"/>
      <c r="E22" s="143"/>
      <c r="F22" s="143"/>
      <c r="G22" s="143"/>
      <c r="H22" s="143"/>
      <c r="I22" s="143"/>
      <c r="J22" s="143"/>
      <c r="K22" s="143"/>
      <c r="L22" s="143"/>
      <c r="M22" s="143"/>
      <c r="N22" s="143"/>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row>
    <row r="23" spans="1:43" ht="21" customHeight="1" x14ac:dyDescent="0.55000000000000004">
      <c r="A23" s="143"/>
      <c r="B23" s="143"/>
      <c r="C23" s="143"/>
      <c r="D23" s="143"/>
      <c r="E23" s="143"/>
      <c r="F23" s="143"/>
      <c r="G23" s="143"/>
      <c r="H23" s="143"/>
      <c r="I23" s="143"/>
      <c r="J23" s="143"/>
      <c r="K23" s="143"/>
      <c r="L23" s="143"/>
      <c r="M23" s="143"/>
      <c r="N23" s="143"/>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row>
    <row r="24" spans="1:43" ht="21" customHeight="1" x14ac:dyDescent="0.55000000000000004">
      <c r="A24" s="143" t="s">
        <v>439</v>
      </c>
      <c r="B24" s="143"/>
      <c r="C24" s="143"/>
      <c r="D24" s="143"/>
      <c r="E24" s="143"/>
      <c r="F24" s="143"/>
      <c r="G24" s="143"/>
      <c r="H24" s="143"/>
      <c r="I24" s="143"/>
      <c r="J24" s="143"/>
      <c r="K24" s="143"/>
      <c r="L24" s="143"/>
      <c r="M24" s="143"/>
      <c r="N24" s="143"/>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row>
    <row r="25" spans="1:43" ht="21" customHeight="1" x14ac:dyDescent="0.55000000000000004">
      <c r="A25" s="143"/>
      <c r="B25" s="143"/>
      <c r="C25" s="143"/>
      <c r="D25" s="143"/>
      <c r="E25" s="143"/>
      <c r="F25" s="143"/>
      <c r="G25" s="143"/>
      <c r="H25" s="143"/>
      <c r="I25" s="143"/>
      <c r="J25" s="143"/>
      <c r="K25" s="143"/>
      <c r="L25" s="143"/>
      <c r="M25" s="143"/>
      <c r="N25" s="143"/>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row>
    <row r="26" spans="1:43" ht="21" customHeight="1" x14ac:dyDescent="0.55000000000000004">
      <c r="A26" s="143" t="s">
        <v>440</v>
      </c>
      <c r="B26" s="143"/>
      <c r="C26" s="143"/>
      <c r="D26" s="143"/>
      <c r="E26" s="143"/>
      <c r="F26" s="143"/>
      <c r="G26" s="143"/>
      <c r="H26" s="143"/>
      <c r="I26" s="143"/>
      <c r="J26" s="143"/>
      <c r="K26" s="143"/>
      <c r="L26" s="143"/>
      <c r="M26" s="143"/>
      <c r="N26" s="143"/>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row>
    <row r="27" spans="1:43" ht="21" customHeight="1" x14ac:dyDescent="0.55000000000000004">
      <c r="A27" s="143"/>
      <c r="B27" s="143"/>
      <c r="C27" s="143"/>
      <c r="D27" s="143"/>
      <c r="E27" s="143"/>
      <c r="F27" s="143"/>
      <c r="G27" s="143"/>
      <c r="H27" s="143"/>
      <c r="I27" s="143"/>
      <c r="J27" s="143"/>
      <c r="K27" s="143"/>
      <c r="L27" s="143"/>
      <c r="M27" s="143"/>
      <c r="N27" s="143"/>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row>
    <row r="28" spans="1:43" ht="21" customHeight="1" x14ac:dyDescent="0.55000000000000004">
      <c r="B28" s="31"/>
      <c r="C28" s="31"/>
      <c r="D28" s="31"/>
      <c r="E28" s="32"/>
      <c r="F28" s="32"/>
      <c r="G28" s="32"/>
      <c r="H28" s="32"/>
      <c r="I28" s="32"/>
      <c r="J28" s="32"/>
      <c r="K28" s="32"/>
      <c r="L28" s="32"/>
      <c r="M28" s="32"/>
      <c r="N28" s="32"/>
      <c r="O28" s="32"/>
      <c r="P28" s="32"/>
      <c r="Q28" s="32"/>
      <c r="R28" s="32"/>
      <c r="S28" s="32"/>
      <c r="T28" s="32"/>
      <c r="U28" s="32"/>
      <c r="V28" s="32"/>
      <c r="W28" s="31"/>
      <c r="X28" s="31"/>
      <c r="Y28" s="31"/>
      <c r="Z28" s="32"/>
      <c r="AA28" s="32"/>
      <c r="AB28" s="32"/>
      <c r="AC28" s="32"/>
      <c r="AD28" s="32"/>
      <c r="AE28" s="32"/>
      <c r="AF28" s="32"/>
      <c r="AG28" s="32"/>
      <c r="AH28" s="32"/>
      <c r="AI28" s="32"/>
      <c r="AJ28" s="32"/>
      <c r="AK28" s="32"/>
      <c r="AL28" s="32"/>
      <c r="AM28" s="32"/>
      <c r="AN28" s="32"/>
      <c r="AO28" s="32"/>
      <c r="AP28" s="32"/>
      <c r="AQ28" s="32"/>
    </row>
    <row r="29" spans="1:43" ht="15.65" customHeight="1" x14ac:dyDescent="0.4">
      <c r="A29" s="135" t="s">
        <v>443</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row>
    <row r="30" spans="1:43" ht="8.15" customHeight="1" x14ac:dyDescent="0.55000000000000004">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row>
    <row r="31" spans="1:43" ht="21" customHeight="1" x14ac:dyDescent="0.55000000000000004">
      <c r="A31" s="137"/>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9"/>
    </row>
    <row r="32" spans="1:43" ht="21" customHeight="1" x14ac:dyDescent="0.55000000000000004">
      <c r="A32" s="14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2"/>
    </row>
    <row r="33" spans="1:43" ht="21" customHeight="1" x14ac:dyDescent="0.55000000000000004">
      <c r="A33" s="135" t="s">
        <v>445</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row>
    <row r="34" spans="1:43" ht="15" customHeight="1" x14ac:dyDescent="0.55000000000000004">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row>
    <row r="35" spans="1:43" ht="8.25" customHeight="1" x14ac:dyDescent="0.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ht="15" customHeight="1" x14ac:dyDescent="0.55000000000000004">
      <c r="A36" s="338" t="s">
        <v>58</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row>
    <row r="37" spans="1:43" ht="15" customHeight="1" x14ac:dyDescent="0.55000000000000004">
      <c r="A37" s="339"/>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row>
    <row r="38" spans="1:43" ht="6.75" customHeight="1" x14ac:dyDescent="0.55000000000000004">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row>
    <row r="39" spans="1:43" ht="20.149999999999999" customHeight="1" x14ac:dyDescent="0.55000000000000004">
      <c r="A39" s="320" t="s">
        <v>479</v>
      </c>
      <c r="B39" s="321"/>
      <c r="C39" s="321"/>
      <c r="D39" s="321"/>
      <c r="E39" s="321"/>
      <c r="F39" s="321"/>
      <c r="G39" s="322"/>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171" t="s">
        <v>384</v>
      </c>
      <c r="AK39" s="172"/>
      <c r="AL39" s="172"/>
      <c r="AM39" s="172"/>
      <c r="AN39" s="172"/>
      <c r="AO39" s="172"/>
      <c r="AP39" s="172"/>
      <c r="AQ39" s="173"/>
    </row>
    <row r="40" spans="1:43" ht="14.5" customHeight="1" x14ac:dyDescent="0.55000000000000004">
      <c r="A40" s="323"/>
      <c r="B40" s="324"/>
      <c r="C40" s="324"/>
      <c r="D40" s="324"/>
      <c r="E40" s="324"/>
      <c r="F40" s="324"/>
      <c r="G40" s="325"/>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174"/>
      <c r="AK40" s="175"/>
      <c r="AL40" s="175"/>
      <c r="AM40" s="175"/>
      <c r="AN40" s="175"/>
      <c r="AO40" s="175"/>
      <c r="AP40" s="175"/>
      <c r="AQ40" s="176"/>
    </row>
    <row r="41" spans="1:43" ht="20.149999999999999" customHeight="1" x14ac:dyDescent="0.55000000000000004">
      <c r="A41" s="326"/>
      <c r="B41" s="327"/>
      <c r="C41" s="327"/>
      <c r="D41" s="327"/>
      <c r="E41" s="327"/>
      <c r="F41" s="327"/>
      <c r="G41" s="328"/>
      <c r="H41" s="341" t="s">
        <v>455</v>
      </c>
      <c r="I41" s="342"/>
      <c r="J41" s="342"/>
      <c r="K41" s="342"/>
      <c r="L41" s="342"/>
      <c r="M41" s="342"/>
      <c r="N41" s="342"/>
      <c r="O41" s="342"/>
      <c r="P41" s="343"/>
      <c r="Q41" s="341" t="s">
        <v>381</v>
      </c>
      <c r="R41" s="342"/>
      <c r="S41" s="342"/>
      <c r="T41" s="342"/>
      <c r="U41" s="342"/>
      <c r="V41" s="342"/>
      <c r="W41" s="342"/>
      <c r="X41" s="342"/>
      <c r="Y41" s="342"/>
      <c r="Z41" s="343"/>
      <c r="AA41" s="341" t="s">
        <v>382</v>
      </c>
      <c r="AB41" s="342"/>
      <c r="AC41" s="342"/>
      <c r="AD41" s="342"/>
      <c r="AE41" s="342"/>
      <c r="AF41" s="342"/>
      <c r="AG41" s="342"/>
      <c r="AH41" s="342"/>
      <c r="AI41" s="343"/>
      <c r="AJ41" s="174"/>
      <c r="AK41" s="175"/>
      <c r="AL41" s="175"/>
      <c r="AM41" s="175"/>
      <c r="AN41" s="175"/>
      <c r="AO41" s="175"/>
      <c r="AP41" s="175"/>
      <c r="AQ41" s="176"/>
    </row>
    <row r="42" spans="1:43" ht="15" customHeight="1" x14ac:dyDescent="0.55000000000000004">
      <c r="A42" s="320" t="s">
        <v>59</v>
      </c>
      <c r="B42" s="321"/>
      <c r="C42" s="321"/>
      <c r="D42" s="321"/>
      <c r="E42" s="321"/>
      <c r="F42" s="321"/>
      <c r="G42" s="322"/>
      <c r="H42" s="145"/>
      <c r="I42" s="146"/>
      <c r="J42" s="149" t="s">
        <v>60</v>
      </c>
      <c r="K42" s="146"/>
      <c r="L42" s="146"/>
      <c r="M42" s="146"/>
      <c r="N42" s="149" t="s">
        <v>60</v>
      </c>
      <c r="O42" s="146"/>
      <c r="P42" s="146"/>
      <c r="Q42" s="151"/>
      <c r="R42" s="274" t="s">
        <v>61</v>
      </c>
      <c r="S42" s="274"/>
      <c r="T42" s="274"/>
      <c r="U42" s="274"/>
      <c r="V42" s="274"/>
      <c r="W42" s="274"/>
      <c r="X42" s="274"/>
      <c r="Y42" s="274"/>
      <c r="Z42" s="329" t="str">
        <f>IF($O$42&lt;&gt;"",IF($K$42&lt;&gt;"",IF($H$42&lt;&gt;"",DATEDIF(DATE($O$42,INDEX(List!$A$2:$B$13,MATCH($K$42,List!$A$2:$A$13,0),2),$H$42),DATE(2024,4,1),"Y"),""),""),"")</f>
        <v/>
      </c>
      <c r="AA42" s="329"/>
      <c r="AB42" s="306" t="s">
        <v>383</v>
      </c>
      <c r="AC42" s="306"/>
      <c r="AD42" s="306"/>
      <c r="AE42" s="306"/>
      <c r="AF42" s="306"/>
      <c r="AG42" s="306"/>
      <c r="AH42" s="306"/>
      <c r="AI42" s="307"/>
      <c r="AJ42" s="174"/>
      <c r="AK42" s="175"/>
      <c r="AL42" s="175"/>
      <c r="AM42" s="175"/>
      <c r="AN42" s="175"/>
      <c r="AO42" s="175"/>
      <c r="AP42" s="175"/>
      <c r="AQ42" s="176"/>
    </row>
    <row r="43" spans="1:43" ht="15" customHeight="1" x14ac:dyDescent="0.55000000000000004">
      <c r="A43" s="323"/>
      <c r="B43" s="324"/>
      <c r="C43" s="324"/>
      <c r="D43" s="324"/>
      <c r="E43" s="324"/>
      <c r="F43" s="324"/>
      <c r="G43" s="325"/>
      <c r="H43" s="252"/>
      <c r="I43" s="157"/>
      <c r="J43" s="132"/>
      <c r="K43" s="157"/>
      <c r="L43" s="157"/>
      <c r="M43" s="157"/>
      <c r="N43" s="132"/>
      <c r="O43" s="157"/>
      <c r="P43" s="157"/>
      <c r="Q43" s="158"/>
      <c r="R43" s="274"/>
      <c r="S43" s="274"/>
      <c r="T43" s="274"/>
      <c r="U43" s="274"/>
      <c r="V43" s="274"/>
      <c r="W43" s="274"/>
      <c r="X43" s="274"/>
      <c r="Y43" s="274"/>
      <c r="Z43" s="330"/>
      <c r="AA43" s="330"/>
      <c r="AB43" s="308"/>
      <c r="AC43" s="308"/>
      <c r="AD43" s="308"/>
      <c r="AE43" s="308"/>
      <c r="AF43" s="308"/>
      <c r="AG43" s="308"/>
      <c r="AH43" s="308"/>
      <c r="AI43" s="309"/>
      <c r="AJ43" s="174"/>
      <c r="AK43" s="175"/>
      <c r="AL43" s="175"/>
      <c r="AM43" s="175"/>
      <c r="AN43" s="175"/>
      <c r="AO43" s="175"/>
      <c r="AP43" s="175"/>
      <c r="AQ43" s="176"/>
    </row>
    <row r="44" spans="1:43" ht="15" customHeight="1" x14ac:dyDescent="0.55000000000000004">
      <c r="A44" s="326"/>
      <c r="B44" s="327"/>
      <c r="C44" s="327"/>
      <c r="D44" s="327"/>
      <c r="E44" s="327"/>
      <c r="F44" s="327"/>
      <c r="G44" s="328"/>
      <c r="H44" s="155"/>
      <c r="I44" s="156"/>
      <c r="J44" s="132"/>
      <c r="K44" s="156"/>
      <c r="L44" s="156"/>
      <c r="M44" s="156"/>
      <c r="N44" s="132"/>
      <c r="O44" s="157"/>
      <c r="P44" s="157"/>
      <c r="Q44" s="158"/>
      <c r="R44" s="274"/>
      <c r="S44" s="274"/>
      <c r="T44" s="274"/>
      <c r="U44" s="274"/>
      <c r="V44" s="274"/>
      <c r="W44" s="274"/>
      <c r="X44" s="274"/>
      <c r="Y44" s="274"/>
      <c r="Z44" s="331"/>
      <c r="AA44" s="331"/>
      <c r="AB44" s="308"/>
      <c r="AC44" s="308"/>
      <c r="AD44" s="308"/>
      <c r="AE44" s="308"/>
      <c r="AF44" s="308"/>
      <c r="AG44" s="308"/>
      <c r="AH44" s="308"/>
      <c r="AI44" s="309"/>
      <c r="AJ44" s="174"/>
      <c r="AK44" s="175"/>
      <c r="AL44" s="175"/>
      <c r="AM44" s="175"/>
      <c r="AN44" s="175"/>
      <c r="AO44" s="175"/>
      <c r="AP44" s="175"/>
      <c r="AQ44" s="176"/>
    </row>
    <row r="45" spans="1:43" ht="15" customHeight="1" x14ac:dyDescent="0.55000000000000004">
      <c r="A45" s="274" t="s">
        <v>62</v>
      </c>
      <c r="B45" s="274"/>
      <c r="C45" s="274"/>
      <c r="D45" s="274"/>
      <c r="E45" s="274"/>
      <c r="F45" s="274"/>
      <c r="G45" s="274"/>
      <c r="H45" s="287"/>
      <c r="I45" s="160"/>
      <c r="J45" s="160"/>
      <c r="K45" s="160"/>
      <c r="L45" s="160"/>
      <c r="M45" s="160"/>
      <c r="N45" s="160"/>
      <c r="O45" s="160"/>
      <c r="P45" s="160"/>
      <c r="Q45" s="311"/>
      <c r="R45" s="274" t="s">
        <v>63</v>
      </c>
      <c r="S45" s="274"/>
      <c r="T45" s="274"/>
      <c r="U45" s="274"/>
      <c r="V45" s="274"/>
      <c r="W45" s="274"/>
      <c r="X45" s="274"/>
      <c r="Y45" s="274"/>
      <c r="Z45" s="146"/>
      <c r="AA45" s="146"/>
      <c r="AB45" s="146"/>
      <c r="AC45" s="146"/>
      <c r="AD45" s="146"/>
      <c r="AE45" s="146"/>
      <c r="AF45" s="146"/>
      <c r="AG45" s="146"/>
      <c r="AH45" s="146"/>
      <c r="AI45" s="151"/>
      <c r="AJ45" s="175"/>
      <c r="AK45" s="175"/>
      <c r="AL45" s="175"/>
      <c r="AM45" s="175"/>
      <c r="AN45" s="175"/>
      <c r="AO45" s="175"/>
      <c r="AP45" s="175"/>
      <c r="AQ45" s="176"/>
    </row>
    <row r="46" spans="1:43" ht="15" customHeight="1" x14ac:dyDescent="0.55000000000000004">
      <c r="A46" s="274"/>
      <c r="B46" s="274"/>
      <c r="C46" s="274"/>
      <c r="D46" s="274"/>
      <c r="E46" s="274"/>
      <c r="F46" s="274"/>
      <c r="G46" s="274"/>
      <c r="H46" s="312"/>
      <c r="I46" s="166"/>
      <c r="J46" s="166"/>
      <c r="K46" s="166"/>
      <c r="L46" s="166"/>
      <c r="M46" s="166"/>
      <c r="N46" s="166"/>
      <c r="O46" s="166"/>
      <c r="P46" s="166"/>
      <c r="Q46" s="313"/>
      <c r="R46" s="274"/>
      <c r="S46" s="274"/>
      <c r="T46" s="274"/>
      <c r="U46" s="274"/>
      <c r="V46" s="274"/>
      <c r="W46" s="274"/>
      <c r="X46" s="274"/>
      <c r="Y46" s="274"/>
      <c r="Z46" s="156"/>
      <c r="AA46" s="156"/>
      <c r="AB46" s="156"/>
      <c r="AC46" s="156"/>
      <c r="AD46" s="156"/>
      <c r="AE46" s="156"/>
      <c r="AF46" s="156"/>
      <c r="AG46" s="156"/>
      <c r="AH46" s="156"/>
      <c r="AI46" s="159"/>
      <c r="AJ46" s="175"/>
      <c r="AK46" s="175"/>
      <c r="AL46" s="175"/>
      <c r="AM46" s="175"/>
      <c r="AN46" s="175"/>
      <c r="AO46" s="175"/>
      <c r="AP46" s="175"/>
      <c r="AQ46" s="176"/>
    </row>
    <row r="47" spans="1:43" ht="15" customHeight="1" x14ac:dyDescent="0.55000000000000004">
      <c r="A47" s="274" t="s">
        <v>64</v>
      </c>
      <c r="B47" s="274"/>
      <c r="C47" s="274"/>
      <c r="D47" s="274"/>
      <c r="E47" s="274"/>
      <c r="F47" s="274"/>
      <c r="G47" s="274"/>
      <c r="H47" s="274"/>
      <c r="I47" s="274"/>
      <c r="J47" s="274"/>
      <c r="K47" s="274"/>
      <c r="L47" s="145"/>
      <c r="M47" s="146"/>
      <c r="N47" s="146"/>
      <c r="O47" s="146"/>
      <c r="P47" s="146"/>
      <c r="Q47" s="146"/>
      <c r="R47" s="146"/>
      <c r="S47" s="146"/>
      <c r="T47" s="146"/>
      <c r="U47" s="146"/>
      <c r="V47" s="146"/>
      <c r="W47" s="146"/>
      <c r="X47" s="146"/>
      <c r="Y47" s="151"/>
      <c r="Z47" s="171" t="s">
        <v>65</v>
      </c>
      <c r="AA47" s="172"/>
      <c r="AB47" s="172"/>
      <c r="AC47" s="173"/>
      <c r="AD47" s="145"/>
      <c r="AE47" s="146"/>
      <c r="AF47" s="146"/>
      <c r="AG47" s="146"/>
      <c r="AH47" s="146"/>
      <c r="AI47" s="151"/>
      <c r="AJ47" s="174"/>
      <c r="AK47" s="175"/>
      <c r="AL47" s="175"/>
      <c r="AM47" s="175"/>
      <c r="AN47" s="175"/>
      <c r="AO47" s="175"/>
      <c r="AP47" s="175"/>
      <c r="AQ47" s="176"/>
    </row>
    <row r="48" spans="1:43" ht="15" customHeight="1" x14ac:dyDescent="0.55000000000000004">
      <c r="A48" s="274"/>
      <c r="B48" s="274"/>
      <c r="C48" s="274"/>
      <c r="D48" s="274"/>
      <c r="E48" s="274"/>
      <c r="F48" s="274"/>
      <c r="G48" s="274"/>
      <c r="H48" s="274"/>
      <c r="I48" s="274"/>
      <c r="J48" s="274"/>
      <c r="K48" s="274"/>
      <c r="L48" s="252"/>
      <c r="M48" s="157"/>
      <c r="N48" s="157"/>
      <c r="O48" s="157"/>
      <c r="P48" s="157"/>
      <c r="Q48" s="157"/>
      <c r="R48" s="157"/>
      <c r="S48" s="157"/>
      <c r="T48" s="157"/>
      <c r="U48" s="157"/>
      <c r="V48" s="157"/>
      <c r="W48" s="157"/>
      <c r="X48" s="157"/>
      <c r="Y48" s="158"/>
      <c r="Z48" s="174"/>
      <c r="AA48" s="175"/>
      <c r="AB48" s="175"/>
      <c r="AC48" s="176"/>
      <c r="AD48" s="252"/>
      <c r="AE48" s="157"/>
      <c r="AF48" s="157"/>
      <c r="AG48" s="157"/>
      <c r="AH48" s="157"/>
      <c r="AI48" s="158"/>
      <c r="AJ48" s="174"/>
      <c r="AK48" s="175"/>
      <c r="AL48" s="175"/>
      <c r="AM48" s="175"/>
      <c r="AN48" s="175"/>
      <c r="AO48" s="175"/>
      <c r="AP48" s="175"/>
      <c r="AQ48" s="176"/>
    </row>
    <row r="49" spans="1:43" ht="15" customHeight="1" x14ac:dyDescent="0.55000000000000004">
      <c r="A49" s="274"/>
      <c r="B49" s="274"/>
      <c r="C49" s="274"/>
      <c r="D49" s="274"/>
      <c r="E49" s="274"/>
      <c r="F49" s="274"/>
      <c r="G49" s="274"/>
      <c r="H49" s="274"/>
      <c r="I49" s="274"/>
      <c r="J49" s="274"/>
      <c r="K49" s="274"/>
      <c r="L49" s="155"/>
      <c r="M49" s="156"/>
      <c r="N49" s="156"/>
      <c r="O49" s="156"/>
      <c r="P49" s="156"/>
      <c r="Q49" s="156"/>
      <c r="R49" s="156"/>
      <c r="S49" s="156"/>
      <c r="T49" s="156"/>
      <c r="U49" s="156"/>
      <c r="V49" s="156"/>
      <c r="W49" s="156"/>
      <c r="X49" s="156"/>
      <c r="Y49" s="159"/>
      <c r="Z49" s="177"/>
      <c r="AA49" s="178"/>
      <c r="AB49" s="178"/>
      <c r="AC49" s="179"/>
      <c r="AD49" s="155"/>
      <c r="AE49" s="156"/>
      <c r="AF49" s="156"/>
      <c r="AG49" s="156"/>
      <c r="AH49" s="156"/>
      <c r="AI49" s="159"/>
      <c r="AJ49" s="177"/>
      <c r="AK49" s="178"/>
      <c r="AL49" s="178"/>
      <c r="AM49" s="178"/>
      <c r="AN49" s="178"/>
      <c r="AO49" s="178"/>
      <c r="AP49" s="178"/>
      <c r="AQ49" s="179"/>
    </row>
    <row r="50" spans="1:43" ht="10.5" customHeight="1" x14ac:dyDescent="0.55000000000000004">
      <c r="A50" s="274" t="s">
        <v>66</v>
      </c>
      <c r="B50" s="274"/>
      <c r="C50" s="274"/>
      <c r="D50" s="274"/>
      <c r="E50" s="274"/>
      <c r="F50" s="274"/>
      <c r="G50" s="274"/>
      <c r="H50" s="274"/>
      <c r="I50" s="274"/>
      <c r="J50" s="274"/>
      <c r="K50" s="274"/>
      <c r="L50" s="335"/>
      <c r="M50" s="146"/>
      <c r="N50" s="146"/>
      <c r="O50" s="146"/>
      <c r="P50" s="146"/>
      <c r="Q50" s="146"/>
      <c r="R50" s="146"/>
      <c r="S50" s="146"/>
      <c r="T50" s="146"/>
      <c r="U50" s="151"/>
      <c r="V50" s="274" t="s">
        <v>67</v>
      </c>
      <c r="W50" s="274"/>
      <c r="X50" s="274"/>
      <c r="Y50" s="274"/>
      <c r="Z50" s="274"/>
      <c r="AA50" s="274"/>
      <c r="AB50" s="274"/>
      <c r="AC50" s="274"/>
      <c r="AD50" s="310"/>
      <c r="AE50" s="266"/>
      <c r="AF50" s="266"/>
      <c r="AG50" s="266"/>
      <c r="AH50" s="266"/>
      <c r="AI50" s="266"/>
      <c r="AJ50" s="266"/>
      <c r="AK50" s="266"/>
      <c r="AL50" s="266"/>
      <c r="AM50" s="266"/>
      <c r="AN50" s="266"/>
      <c r="AO50" s="266"/>
      <c r="AP50" s="266"/>
      <c r="AQ50" s="267"/>
    </row>
    <row r="51" spans="1:43" ht="10.5" customHeight="1" x14ac:dyDescent="0.55000000000000004">
      <c r="A51" s="274"/>
      <c r="B51" s="274"/>
      <c r="C51" s="274"/>
      <c r="D51" s="274"/>
      <c r="E51" s="274"/>
      <c r="F51" s="274"/>
      <c r="G51" s="274"/>
      <c r="H51" s="274"/>
      <c r="I51" s="274"/>
      <c r="J51" s="274"/>
      <c r="K51" s="274"/>
      <c r="L51" s="252"/>
      <c r="M51" s="157"/>
      <c r="N51" s="157"/>
      <c r="O51" s="157"/>
      <c r="P51" s="157"/>
      <c r="Q51" s="157"/>
      <c r="R51" s="157"/>
      <c r="S51" s="157"/>
      <c r="T51" s="157"/>
      <c r="U51" s="158"/>
      <c r="V51" s="274"/>
      <c r="W51" s="274"/>
      <c r="X51" s="274"/>
      <c r="Y51" s="274"/>
      <c r="Z51" s="274"/>
      <c r="AA51" s="274"/>
      <c r="AB51" s="274"/>
      <c r="AC51" s="274"/>
      <c r="AD51" s="268"/>
      <c r="AE51" s="269"/>
      <c r="AF51" s="269"/>
      <c r="AG51" s="269"/>
      <c r="AH51" s="269"/>
      <c r="AI51" s="269"/>
      <c r="AJ51" s="269"/>
      <c r="AK51" s="269"/>
      <c r="AL51" s="269"/>
      <c r="AM51" s="269"/>
      <c r="AN51" s="269"/>
      <c r="AO51" s="269"/>
      <c r="AP51" s="269"/>
      <c r="AQ51" s="270"/>
    </row>
    <row r="52" spans="1:43" ht="10.5" customHeight="1" x14ac:dyDescent="0.55000000000000004">
      <c r="A52" s="274"/>
      <c r="B52" s="274"/>
      <c r="C52" s="274"/>
      <c r="D52" s="274"/>
      <c r="E52" s="274"/>
      <c r="F52" s="274"/>
      <c r="G52" s="274"/>
      <c r="H52" s="274"/>
      <c r="I52" s="274"/>
      <c r="J52" s="274"/>
      <c r="K52" s="274"/>
      <c r="L52" s="155"/>
      <c r="M52" s="156"/>
      <c r="N52" s="156"/>
      <c r="O52" s="156"/>
      <c r="P52" s="156"/>
      <c r="Q52" s="156"/>
      <c r="R52" s="156"/>
      <c r="S52" s="156"/>
      <c r="T52" s="156"/>
      <c r="U52" s="159"/>
      <c r="V52" s="274"/>
      <c r="W52" s="274"/>
      <c r="X52" s="274"/>
      <c r="Y52" s="274"/>
      <c r="Z52" s="274"/>
      <c r="AA52" s="274"/>
      <c r="AB52" s="274"/>
      <c r="AC52" s="274"/>
      <c r="AD52" s="271"/>
      <c r="AE52" s="272"/>
      <c r="AF52" s="272"/>
      <c r="AG52" s="272"/>
      <c r="AH52" s="272"/>
      <c r="AI52" s="272"/>
      <c r="AJ52" s="272"/>
      <c r="AK52" s="272"/>
      <c r="AL52" s="272"/>
      <c r="AM52" s="272"/>
      <c r="AN52" s="272"/>
      <c r="AO52" s="272"/>
      <c r="AP52" s="272"/>
      <c r="AQ52" s="273"/>
    </row>
    <row r="53" spans="1:43" ht="15" customHeight="1" x14ac:dyDescent="0.55000000000000004">
      <c r="A53" s="39"/>
      <c r="B53" s="39"/>
      <c r="C53" s="39"/>
      <c r="D53" s="39"/>
      <c r="E53" s="39"/>
      <c r="F53" s="39"/>
      <c r="G53" s="39"/>
      <c r="H53" s="39"/>
      <c r="I53" s="39"/>
      <c r="J53" s="39"/>
      <c r="K53" s="39"/>
      <c r="L53" s="40"/>
      <c r="M53" s="40"/>
      <c r="N53" s="40"/>
      <c r="O53" s="40"/>
      <c r="P53" s="40"/>
      <c r="Q53" s="40"/>
      <c r="R53" s="40"/>
      <c r="S53" s="40"/>
      <c r="T53" s="40"/>
      <c r="U53" s="40"/>
      <c r="V53" s="39"/>
      <c r="W53" s="39"/>
      <c r="X53" s="39"/>
      <c r="Y53" s="39"/>
      <c r="Z53" s="39"/>
      <c r="AA53" s="39"/>
      <c r="AB53" s="39"/>
      <c r="AC53" s="39"/>
      <c r="AD53" s="40"/>
      <c r="AE53" s="40"/>
      <c r="AF53" s="40"/>
      <c r="AG53" s="40"/>
      <c r="AH53" s="40"/>
      <c r="AI53" s="40"/>
      <c r="AJ53" s="40"/>
      <c r="AK53" s="40"/>
      <c r="AL53" s="40"/>
      <c r="AM53" s="40"/>
      <c r="AN53" s="40"/>
      <c r="AO53" s="40"/>
      <c r="AP53" s="40"/>
      <c r="AQ53" s="40"/>
    </row>
    <row r="54" spans="1:43" ht="15" customHeight="1" x14ac:dyDescent="0.55000000000000004">
      <c r="A54" s="328" t="s">
        <v>68</v>
      </c>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26"/>
    </row>
    <row r="55" spans="1:43" ht="14.25" customHeight="1" x14ac:dyDescent="0.55000000000000004">
      <c r="A55" s="274" t="s">
        <v>69</v>
      </c>
      <c r="B55" s="274"/>
      <c r="C55" s="274"/>
      <c r="D55" s="274"/>
      <c r="E55" s="274"/>
      <c r="F55" s="274"/>
      <c r="G55" s="274"/>
      <c r="H55" s="145"/>
      <c r="I55" s="146"/>
      <c r="J55" s="146"/>
      <c r="K55" s="146"/>
      <c r="L55" s="146"/>
      <c r="M55" s="146"/>
      <c r="N55" s="146"/>
      <c r="O55" s="146"/>
      <c r="P55" s="146"/>
      <c r="Q55" s="146"/>
      <c r="R55" s="146"/>
      <c r="S55" s="146"/>
      <c r="T55" s="146"/>
      <c r="U55" s="151"/>
      <c r="V55" s="274" t="s">
        <v>70</v>
      </c>
      <c r="W55" s="274"/>
      <c r="X55" s="274"/>
      <c r="Y55" s="274"/>
      <c r="Z55" s="274"/>
      <c r="AA55" s="274"/>
      <c r="AB55" s="274"/>
      <c r="AC55" s="274"/>
      <c r="AD55" s="265"/>
      <c r="AE55" s="266"/>
      <c r="AF55" s="266"/>
      <c r="AG55" s="266"/>
      <c r="AH55" s="266"/>
      <c r="AI55" s="266"/>
      <c r="AJ55" s="266"/>
      <c r="AK55" s="266"/>
      <c r="AL55" s="266"/>
      <c r="AM55" s="266"/>
      <c r="AN55" s="266"/>
      <c r="AO55" s="266"/>
      <c r="AP55" s="266"/>
      <c r="AQ55" s="267"/>
    </row>
    <row r="56" spans="1:43" ht="14.25" customHeight="1" x14ac:dyDescent="0.55000000000000004">
      <c r="A56" s="274"/>
      <c r="B56" s="274"/>
      <c r="C56" s="274"/>
      <c r="D56" s="274"/>
      <c r="E56" s="274"/>
      <c r="F56" s="274"/>
      <c r="G56" s="274"/>
      <c r="H56" s="252"/>
      <c r="I56" s="157"/>
      <c r="J56" s="157"/>
      <c r="K56" s="157"/>
      <c r="L56" s="157"/>
      <c r="M56" s="157"/>
      <c r="N56" s="157"/>
      <c r="O56" s="157"/>
      <c r="P56" s="157"/>
      <c r="Q56" s="157"/>
      <c r="R56" s="157"/>
      <c r="S56" s="157"/>
      <c r="T56" s="157"/>
      <c r="U56" s="158"/>
      <c r="V56" s="274"/>
      <c r="W56" s="274"/>
      <c r="X56" s="274"/>
      <c r="Y56" s="274"/>
      <c r="Z56" s="274"/>
      <c r="AA56" s="274"/>
      <c r="AB56" s="274"/>
      <c r="AC56" s="274"/>
      <c r="AD56" s="268"/>
      <c r="AE56" s="269"/>
      <c r="AF56" s="269"/>
      <c r="AG56" s="269"/>
      <c r="AH56" s="269"/>
      <c r="AI56" s="269"/>
      <c r="AJ56" s="269"/>
      <c r="AK56" s="269"/>
      <c r="AL56" s="269"/>
      <c r="AM56" s="269"/>
      <c r="AN56" s="269"/>
      <c r="AO56" s="269"/>
      <c r="AP56" s="269"/>
      <c r="AQ56" s="270"/>
    </row>
    <row r="57" spans="1:43" ht="14.25" customHeight="1" x14ac:dyDescent="0.55000000000000004">
      <c r="A57" s="274"/>
      <c r="B57" s="274"/>
      <c r="C57" s="274"/>
      <c r="D57" s="274"/>
      <c r="E57" s="274"/>
      <c r="F57" s="274"/>
      <c r="G57" s="274"/>
      <c r="H57" s="155"/>
      <c r="I57" s="156"/>
      <c r="J57" s="156"/>
      <c r="K57" s="156"/>
      <c r="L57" s="156"/>
      <c r="M57" s="156"/>
      <c r="N57" s="156"/>
      <c r="O57" s="156"/>
      <c r="P57" s="156"/>
      <c r="Q57" s="156"/>
      <c r="R57" s="156"/>
      <c r="S57" s="156"/>
      <c r="T57" s="156"/>
      <c r="U57" s="159"/>
      <c r="V57" s="274"/>
      <c r="W57" s="274"/>
      <c r="X57" s="274"/>
      <c r="Y57" s="274"/>
      <c r="Z57" s="274"/>
      <c r="AA57" s="274"/>
      <c r="AB57" s="274"/>
      <c r="AC57" s="274"/>
      <c r="AD57" s="271"/>
      <c r="AE57" s="272"/>
      <c r="AF57" s="272"/>
      <c r="AG57" s="272"/>
      <c r="AH57" s="272"/>
      <c r="AI57" s="272"/>
      <c r="AJ57" s="272"/>
      <c r="AK57" s="272"/>
      <c r="AL57" s="272"/>
      <c r="AM57" s="272"/>
      <c r="AN57" s="272"/>
      <c r="AO57" s="272"/>
      <c r="AP57" s="272"/>
      <c r="AQ57" s="273"/>
    </row>
    <row r="58" spans="1:43" ht="15" customHeight="1" x14ac:dyDescent="0.55000000000000004">
      <c r="A58" s="274" t="s">
        <v>71</v>
      </c>
      <c r="B58" s="274"/>
      <c r="C58" s="274"/>
      <c r="D58" s="274"/>
      <c r="E58" s="274"/>
      <c r="F58" s="274"/>
      <c r="G58" s="274"/>
      <c r="H58" s="333"/>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row>
    <row r="59" spans="1:43" ht="15" customHeight="1" x14ac:dyDescent="0.55000000000000004">
      <c r="A59" s="274"/>
      <c r="B59" s="274"/>
      <c r="C59" s="274"/>
      <c r="D59" s="274"/>
      <c r="E59" s="274"/>
      <c r="F59" s="274"/>
      <c r="G59" s="274"/>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row>
    <row r="60" spans="1:43" ht="15" customHeight="1" x14ac:dyDescent="0.55000000000000004">
      <c r="A60" s="274"/>
      <c r="B60" s="274"/>
      <c r="C60" s="274"/>
      <c r="D60" s="274"/>
      <c r="E60" s="274"/>
      <c r="F60" s="274"/>
      <c r="G60" s="274"/>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row>
    <row r="61" spans="1:43" ht="42" customHeight="1" x14ac:dyDescent="0.55000000000000004">
      <c r="A61" s="303" t="s">
        <v>72</v>
      </c>
      <c r="B61" s="304"/>
      <c r="C61" s="304"/>
      <c r="D61" s="304"/>
      <c r="E61" s="304"/>
      <c r="F61" s="304"/>
      <c r="G61" s="305"/>
      <c r="H61" s="197"/>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198"/>
    </row>
    <row r="62" spans="1:43" ht="15" customHeight="1" x14ac:dyDescent="0.55000000000000004">
      <c r="A62" s="38"/>
      <c r="B62" s="38"/>
      <c r="C62" s="38"/>
      <c r="D62" s="38"/>
      <c r="E62" s="38"/>
      <c r="F62" s="38"/>
      <c r="G62" s="41"/>
      <c r="H62" s="41"/>
      <c r="I62" s="41"/>
      <c r="J62" s="41"/>
      <c r="K62" s="41"/>
      <c r="L62" s="41"/>
      <c r="M62" s="41"/>
      <c r="N62" s="41"/>
      <c r="O62" s="41"/>
      <c r="P62" s="41"/>
      <c r="Q62" s="41"/>
      <c r="R62" s="38"/>
      <c r="S62" s="38"/>
      <c r="T62" s="38"/>
      <c r="U62" s="38"/>
      <c r="V62" s="38"/>
      <c r="W62" s="38"/>
      <c r="X62" s="38"/>
      <c r="Y62" s="38"/>
      <c r="Z62" s="38"/>
      <c r="AA62" s="38"/>
      <c r="AB62" s="38"/>
      <c r="AC62" s="41"/>
      <c r="AD62" s="41"/>
      <c r="AE62" s="41"/>
      <c r="AF62" s="41"/>
      <c r="AG62" s="41"/>
      <c r="AH62" s="41"/>
      <c r="AI62" s="41"/>
      <c r="AJ62" s="41"/>
      <c r="AK62" s="41"/>
      <c r="AL62" s="41"/>
      <c r="AM62" s="41"/>
      <c r="AN62" s="41"/>
      <c r="AO62" s="41"/>
      <c r="AP62" s="41"/>
      <c r="AQ62" s="41"/>
    </row>
    <row r="63" spans="1:43" ht="15" customHeight="1" x14ac:dyDescent="0.55000000000000004">
      <c r="A63" s="302" t="s">
        <v>446</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row>
    <row r="64" spans="1:43" ht="15" customHeight="1" x14ac:dyDescent="0.55000000000000004">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row>
    <row r="65" spans="1:43" ht="8.15" customHeight="1" x14ac:dyDescent="0.4">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row>
    <row r="66" spans="1:43" ht="12.65" customHeight="1" x14ac:dyDescent="0.55000000000000004">
      <c r="A66" s="334" t="s">
        <v>418</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row>
    <row r="67" spans="1:43" ht="12.65" customHeight="1" x14ac:dyDescent="0.55000000000000004">
      <c r="A67" s="334"/>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row>
    <row r="68" spans="1:43" ht="12.65" customHeight="1" x14ac:dyDescent="0.55000000000000004">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row>
    <row r="69" spans="1:43" ht="12.65" customHeight="1" x14ac:dyDescent="0.55000000000000004">
      <c r="A69" s="334"/>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row>
    <row r="70" spans="1:43" ht="12.65" customHeight="1" x14ac:dyDescent="0.55000000000000004">
      <c r="A70" s="334"/>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row>
    <row r="71" spans="1:43" ht="12.65" customHeight="1" x14ac:dyDescent="0.55000000000000004">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row>
    <row r="72" spans="1:43" ht="12.65" customHeight="1" x14ac:dyDescent="0.55000000000000004">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row>
    <row r="73" spans="1:43" s="44" customFormat="1" ht="15" customHeight="1" x14ac:dyDescent="0.55000000000000004">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row>
    <row r="74" spans="1:43" ht="15" customHeight="1" x14ac:dyDescent="0.55000000000000004">
      <c r="A74" s="300" t="s">
        <v>73</v>
      </c>
      <c r="B74" s="300"/>
      <c r="C74" s="300"/>
      <c r="D74" s="300"/>
      <c r="E74" s="300"/>
      <c r="F74" s="300"/>
      <c r="G74" s="332" t="s">
        <v>74</v>
      </c>
      <c r="H74" s="332"/>
      <c r="I74" s="332"/>
      <c r="J74" s="332"/>
      <c r="K74" s="332"/>
      <c r="L74" s="332"/>
      <c r="M74" s="332"/>
      <c r="N74" s="332"/>
      <c r="O74" s="332"/>
      <c r="P74" s="300" t="s">
        <v>75</v>
      </c>
      <c r="Q74" s="300"/>
      <c r="R74" s="300"/>
      <c r="S74" s="300"/>
      <c r="T74" s="300"/>
      <c r="U74" s="300"/>
      <c r="V74" s="255" t="s">
        <v>76</v>
      </c>
      <c r="W74" s="256"/>
      <c r="X74" s="256"/>
      <c r="Y74" s="256"/>
      <c r="Z74" s="256"/>
      <c r="AA74" s="256"/>
      <c r="AB74" s="256"/>
      <c r="AC74" s="256"/>
      <c r="AD74" s="257"/>
      <c r="AE74" s="314" t="s">
        <v>77</v>
      </c>
      <c r="AF74" s="315"/>
      <c r="AG74" s="315"/>
      <c r="AH74" s="315"/>
      <c r="AI74" s="316"/>
      <c r="AJ74" s="180" t="s">
        <v>78</v>
      </c>
      <c r="AK74" s="181"/>
      <c r="AL74" s="181"/>
      <c r="AM74" s="181"/>
      <c r="AN74" s="181"/>
      <c r="AO74" s="181"/>
      <c r="AP74" s="181"/>
      <c r="AQ74" s="182"/>
    </row>
    <row r="75" spans="1:43" ht="15" customHeight="1" x14ac:dyDescent="0.55000000000000004">
      <c r="A75" s="300"/>
      <c r="B75" s="300"/>
      <c r="C75" s="300"/>
      <c r="D75" s="300"/>
      <c r="E75" s="300"/>
      <c r="F75" s="300"/>
      <c r="G75" s="332"/>
      <c r="H75" s="332"/>
      <c r="I75" s="332"/>
      <c r="J75" s="332"/>
      <c r="K75" s="332"/>
      <c r="L75" s="332"/>
      <c r="M75" s="332"/>
      <c r="N75" s="332"/>
      <c r="O75" s="332"/>
      <c r="P75" s="300"/>
      <c r="Q75" s="300"/>
      <c r="R75" s="300"/>
      <c r="S75" s="300"/>
      <c r="T75" s="300"/>
      <c r="U75" s="300"/>
      <c r="V75" s="255" t="s">
        <v>79</v>
      </c>
      <c r="W75" s="256"/>
      <c r="X75" s="256"/>
      <c r="Y75" s="256"/>
      <c r="Z75" s="256"/>
      <c r="AA75" s="256"/>
      <c r="AB75" s="256"/>
      <c r="AC75" s="256"/>
      <c r="AD75" s="257"/>
      <c r="AE75" s="317"/>
      <c r="AF75" s="318"/>
      <c r="AG75" s="318"/>
      <c r="AH75" s="318"/>
      <c r="AI75" s="319"/>
      <c r="AJ75" s="183"/>
      <c r="AK75" s="184"/>
      <c r="AL75" s="184"/>
      <c r="AM75" s="184"/>
      <c r="AN75" s="184"/>
      <c r="AO75" s="184"/>
      <c r="AP75" s="184"/>
      <c r="AQ75" s="185"/>
    </row>
    <row r="76" spans="1:43" ht="15" customHeight="1" x14ac:dyDescent="0.55000000000000004">
      <c r="A76" s="134" t="s">
        <v>80</v>
      </c>
      <c r="B76" s="134"/>
      <c r="C76" s="134"/>
      <c r="D76" s="134"/>
      <c r="E76" s="134"/>
      <c r="F76" s="134"/>
      <c r="G76" s="170" t="s">
        <v>81</v>
      </c>
      <c r="H76" s="170"/>
      <c r="I76" s="170"/>
      <c r="J76" s="170"/>
      <c r="K76" s="170"/>
      <c r="L76" s="170"/>
      <c r="M76" s="170"/>
      <c r="N76" s="170"/>
      <c r="O76" s="170"/>
      <c r="P76" s="170" t="s">
        <v>393</v>
      </c>
      <c r="Q76" s="134"/>
      <c r="R76" s="134"/>
      <c r="S76" s="134"/>
      <c r="T76" s="134"/>
      <c r="U76" s="344"/>
      <c r="V76" s="253" t="s">
        <v>82</v>
      </c>
      <c r="W76" s="149"/>
      <c r="X76" s="149"/>
      <c r="Y76" s="149"/>
      <c r="Z76" s="149" t="s">
        <v>60</v>
      </c>
      <c r="AA76" s="149">
        <v>1999</v>
      </c>
      <c r="AB76" s="149"/>
      <c r="AC76" s="149"/>
      <c r="AD76" s="258"/>
      <c r="AE76" s="253">
        <v>4</v>
      </c>
      <c r="AF76" s="149"/>
      <c r="AG76" s="162" t="s">
        <v>83</v>
      </c>
      <c r="AH76" s="162"/>
      <c r="AI76" s="163"/>
      <c r="AJ76" s="149" t="s">
        <v>84</v>
      </c>
      <c r="AK76" s="149"/>
      <c r="AL76" s="149"/>
      <c r="AM76" s="149"/>
      <c r="AN76" s="149"/>
      <c r="AO76" s="149"/>
      <c r="AP76" s="149"/>
      <c r="AQ76" s="258"/>
    </row>
    <row r="77" spans="1:43" ht="15" customHeight="1" x14ac:dyDescent="0.55000000000000004">
      <c r="A77" s="134"/>
      <c r="B77" s="134"/>
      <c r="C77" s="134"/>
      <c r="D77" s="134"/>
      <c r="E77" s="134"/>
      <c r="F77" s="134"/>
      <c r="G77" s="170"/>
      <c r="H77" s="170"/>
      <c r="I77" s="170"/>
      <c r="J77" s="170"/>
      <c r="K77" s="170"/>
      <c r="L77" s="170"/>
      <c r="M77" s="170"/>
      <c r="N77" s="170"/>
      <c r="O77" s="170"/>
      <c r="P77" s="134"/>
      <c r="Q77" s="134"/>
      <c r="R77" s="134"/>
      <c r="S77" s="134"/>
      <c r="T77" s="134"/>
      <c r="U77" s="344"/>
      <c r="V77" s="254"/>
      <c r="W77" s="150"/>
      <c r="X77" s="150"/>
      <c r="Y77" s="150"/>
      <c r="Z77" s="150"/>
      <c r="AA77" s="150"/>
      <c r="AB77" s="150"/>
      <c r="AC77" s="150"/>
      <c r="AD77" s="259"/>
      <c r="AE77" s="301"/>
      <c r="AF77" s="132"/>
      <c r="AG77" s="164"/>
      <c r="AH77" s="164"/>
      <c r="AI77" s="165"/>
      <c r="AJ77" s="132"/>
      <c r="AK77" s="132"/>
      <c r="AL77" s="132"/>
      <c r="AM77" s="132"/>
      <c r="AN77" s="132"/>
      <c r="AO77" s="132"/>
      <c r="AP77" s="132"/>
      <c r="AQ77" s="250"/>
    </row>
    <row r="78" spans="1:43" ht="15" customHeight="1" x14ac:dyDescent="0.55000000000000004">
      <c r="A78" s="134"/>
      <c r="B78" s="134"/>
      <c r="C78" s="134"/>
      <c r="D78" s="134"/>
      <c r="E78" s="134"/>
      <c r="F78" s="134"/>
      <c r="G78" s="170"/>
      <c r="H78" s="170"/>
      <c r="I78" s="170"/>
      <c r="J78" s="170"/>
      <c r="K78" s="170"/>
      <c r="L78" s="170"/>
      <c r="M78" s="170"/>
      <c r="N78" s="170"/>
      <c r="O78" s="170"/>
      <c r="P78" s="134"/>
      <c r="Q78" s="134"/>
      <c r="R78" s="134"/>
      <c r="S78" s="134"/>
      <c r="T78" s="134"/>
      <c r="U78" s="344"/>
      <c r="V78" s="301" t="s">
        <v>85</v>
      </c>
      <c r="W78" s="132"/>
      <c r="X78" s="132"/>
      <c r="Y78" s="132"/>
      <c r="Z78" s="132" t="s">
        <v>60</v>
      </c>
      <c r="AA78" s="132">
        <v>2003</v>
      </c>
      <c r="AB78" s="132"/>
      <c r="AC78" s="132"/>
      <c r="AD78" s="132"/>
      <c r="AE78" s="301">
        <v>0</v>
      </c>
      <c r="AF78" s="132"/>
      <c r="AG78" s="164" t="s">
        <v>107</v>
      </c>
      <c r="AH78" s="164"/>
      <c r="AI78" s="165"/>
      <c r="AJ78" s="132"/>
      <c r="AK78" s="132"/>
      <c r="AL78" s="132"/>
      <c r="AM78" s="132"/>
      <c r="AN78" s="132"/>
      <c r="AO78" s="132"/>
      <c r="AP78" s="132"/>
      <c r="AQ78" s="250"/>
    </row>
    <row r="79" spans="1:43" ht="15" customHeight="1" x14ac:dyDescent="0.55000000000000004">
      <c r="A79" s="134"/>
      <c r="B79" s="134"/>
      <c r="C79" s="134"/>
      <c r="D79" s="134"/>
      <c r="E79" s="134"/>
      <c r="F79" s="134"/>
      <c r="G79" s="170"/>
      <c r="H79" s="170"/>
      <c r="I79" s="170"/>
      <c r="J79" s="170"/>
      <c r="K79" s="170"/>
      <c r="L79" s="170"/>
      <c r="M79" s="170"/>
      <c r="N79" s="170"/>
      <c r="O79" s="170"/>
      <c r="P79" s="134"/>
      <c r="Q79" s="134"/>
      <c r="R79" s="134"/>
      <c r="S79" s="134"/>
      <c r="T79" s="134"/>
      <c r="U79" s="344"/>
      <c r="V79" s="337"/>
      <c r="W79" s="133"/>
      <c r="X79" s="133"/>
      <c r="Y79" s="133"/>
      <c r="Z79" s="133"/>
      <c r="AA79" s="133"/>
      <c r="AB79" s="133"/>
      <c r="AC79" s="133"/>
      <c r="AD79" s="133"/>
      <c r="AE79" s="337"/>
      <c r="AF79" s="133"/>
      <c r="AG79" s="167"/>
      <c r="AH79" s="167"/>
      <c r="AI79" s="168"/>
      <c r="AJ79" s="133"/>
      <c r="AK79" s="133"/>
      <c r="AL79" s="133"/>
      <c r="AM79" s="133"/>
      <c r="AN79" s="133"/>
      <c r="AO79" s="133"/>
      <c r="AP79" s="133"/>
      <c r="AQ79" s="251"/>
    </row>
    <row r="80" spans="1:43" ht="15" customHeight="1" x14ac:dyDescent="0.55000000000000004">
      <c r="A80" s="274" t="s">
        <v>457</v>
      </c>
      <c r="B80" s="274"/>
      <c r="C80" s="274"/>
      <c r="D80" s="274"/>
      <c r="E80" s="274"/>
      <c r="F80" s="274"/>
      <c r="G80" s="196"/>
      <c r="H80" s="196"/>
      <c r="I80" s="196"/>
      <c r="J80" s="196"/>
      <c r="K80" s="196"/>
      <c r="L80" s="196"/>
      <c r="M80" s="196"/>
      <c r="N80" s="196"/>
      <c r="O80" s="196"/>
      <c r="P80" s="196"/>
      <c r="Q80" s="196"/>
      <c r="R80" s="196"/>
      <c r="S80" s="196"/>
      <c r="T80" s="196"/>
      <c r="U80" s="196"/>
      <c r="V80" s="145"/>
      <c r="W80" s="146"/>
      <c r="X80" s="146"/>
      <c r="Y80" s="146"/>
      <c r="Z80" s="149" t="s">
        <v>60</v>
      </c>
      <c r="AA80" s="146"/>
      <c r="AB80" s="146"/>
      <c r="AC80" s="146"/>
      <c r="AD80" s="151"/>
      <c r="AE80" s="160"/>
      <c r="AF80" s="160"/>
      <c r="AG80" s="162" t="s">
        <v>83</v>
      </c>
      <c r="AH80" s="162"/>
      <c r="AI80" s="163"/>
      <c r="AJ80" s="145"/>
      <c r="AK80" s="146"/>
      <c r="AL80" s="146"/>
      <c r="AM80" s="146"/>
      <c r="AN80" s="146"/>
      <c r="AO80" s="146"/>
      <c r="AP80" s="146"/>
      <c r="AQ80" s="151"/>
    </row>
    <row r="81" spans="1:43" ht="15" customHeight="1" x14ac:dyDescent="0.55000000000000004">
      <c r="A81" s="274"/>
      <c r="B81" s="274"/>
      <c r="C81" s="274"/>
      <c r="D81" s="274"/>
      <c r="E81" s="274"/>
      <c r="F81" s="274"/>
      <c r="G81" s="196"/>
      <c r="H81" s="196"/>
      <c r="I81" s="196"/>
      <c r="J81" s="196"/>
      <c r="K81" s="196"/>
      <c r="L81" s="196"/>
      <c r="M81" s="196"/>
      <c r="N81" s="196"/>
      <c r="O81" s="196"/>
      <c r="P81" s="196"/>
      <c r="Q81" s="196"/>
      <c r="R81" s="196"/>
      <c r="S81" s="196"/>
      <c r="T81" s="196"/>
      <c r="U81" s="196"/>
      <c r="V81" s="147"/>
      <c r="W81" s="148"/>
      <c r="X81" s="148"/>
      <c r="Y81" s="148"/>
      <c r="Z81" s="150"/>
      <c r="AA81" s="148"/>
      <c r="AB81" s="148"/>
      <c r="AC81" s="148"/>
      <c r="AD81" s="152"/>
      <c r="AE81" s="161"/>
      <c r="AF81" s="161"/>
      <c r="AG81" s="164"/>
      <c r="AH81" s="164"/>
      <c r="AI81" s="165"/>
      <c r="AJ81" s="252"/>
      <c r="AK81" s="157"/>
      <c r="AL81" s="157"/>
      <c r="AM81" s="157"/>
      <c r="AN81" s="157"/>
      <c r="AO81" s="157"/>
      <c r="AP81" s="157"/>
      <c r="AQ81" s="158"/>
    </row>
    <row r="82" spans="1:43" ht="15" customHeight="1" x14ac:dyDescent="0.55000000000000004">
      <c r="A82" s="274"/>
      <c r="B82" s="274"/>
      <c r="C82" s="274"/>
      <c r="D82" s="274"/>
      <c r="E82" s="274"/>
      <c r="F82" s="274"/>
      <c r="G82" s="196"/>
      <c r="H82" s="196"/>
      <c r="I82" s="196"/>
      <c r="J82" s="196"/>
      <c r="K82" s="196"/>
      <c r="L82" s="196"/>
      <c r="M82" s="196"/>
      <c r="N82" s="196"/>
      <c r="O82" s="196"/>
      <c r="P82" s="196"/>
      <c r="Q82" s="196"/>
      <c r="R82" s="196"/>
      <c r="S82" s="196"/>
      <c r="T82" s="196"/>
      <c r="U82" s="196"/>
      <c r="V82" s="153"/>
      <c r="W82" s="154"/>
      <c r="X82" s="154"/>
      <c r="Y82" s="154"/>
      <c r="Z82" s="132" t="s">
        <v>60</v>
      </c>
      <c r="AA82" s="157"/>
      <c r="AB82" s="157"/>
      <c r="AC82" s="157"/>
      <c r="AD82" s="158"/>
      <c r="AE82" s="161"/>
      <c r="AF82" s="161"/>
      <c r="AG82" s="164" t="s">
        <v>107</v>
      </c>
      <c r="AH82" s="164"/>
      <c r="AI82" s="165"/>
      <c r="AJ82" s="252"/>
      <c r="AK82" s="157"/>
      <c r="AL82" s="157"/>
      <c r="AM82" s="157"/>
      <c r="AN82" s="157"/>
      <c r="AO82" s="157"/>
      <c r="AP82" s="157"/>
      <c r="AQ82" s="158"/>
    </row>
    <row r="83" spans="1:43" ht="15" customHeight="1" x14ac:dyDescent="0.55000000000000004">
      <c r="A83" s="274"/>
      <c r="B83" s="274"/>
      <c r="C83" s="274"/>
      <c r="D83" s="274"/>
      <c r="E83" s="274"/>
      <c r="F83" s="274"/>
      <c r="G83" s="196"/>
      <c r="H83" s="196"/>
      <c r="I83" s="196"/>
      <c r="J83" s="196"/>
      <c r="K83" s="196"/>
      <c r="L83" s="196"/>
      <c r="M83" s="196"/>
      <c r="N83" s="196"/>
      <c r="O83" s="196"/>
      <c r="P83" s="196"/>
      <c r="Q83" s="196"/>
      <c r="R83" s="196"/>
      <c r="S83" s="196"/>
      <c r="T83" s="196"/>
      <c r="U83" s="196"/>
      <c r="V83" s="155"/>
      <c r="W83" s="156"/>
      <c r="X83" s="156"/>
      <c r="Y83" s="156"/>
      <c r="Z83" s="133"/>
      <c r="AA83" s="156"/>
      <c r="AB83" s="156"/>
      <c r="AC83" s="156"/>
      <c r="AD83" s="159"/>
      <c r="AE83" s="166"/>
      <c r="AF83" s="166"/>
      <c r="AG83" s="167"/>
      <c r="AH83" s="167"/>
      <c r="AI83" s="168"/>
      <c r="AJ83" s="155"/>
      <c r="AK83" s="156"/>
      <c r="AL83" s="156"/>
      <c r="AM83" s="156"/>
      <c r="AN83" s="156"/>
      <c r="AO83" s="156"/>
      <c r="AP83" s="156"/>
      <c r="AQ83" s="159"/>
    </row>
    <row r="84" spans="1:43" ht="15" hidden="1" customHeight="1" x14ac:dyDescent="0.55000000000000004">
      <c r="A84" s="274" t="s">
        <v>456</v>
      </c>
      <c r="B84" s="274"/>
      <c r="C84" s="274"/>
      <c r="D84" s="274"/>
      <c r="E84" s="274"/>
      <c r="F84" s="274"/>
      <c r="G84" s="196"/>
      <c r="H84" s="196"/>
      <c r="I84" s="196"/>
      <c r="J84" s="196"/>
      <c r="K84" s="196"/>
      <c r="L84" s="196"/>
      <c r="M84" s="196"/>
      <c r="N84" s="196"/>
      <c r="O84" s="196"/>
      <c r="P84" s="196"/>
      <c r="Q84" s="196"/>
      <c r="R84" s="196"/>
      <c r="S84" s="196"/>
      <c r="T84" s="196"/>
      <c r="U84" s="196"/>
      <c r="V84" s="145"/>
      <c r="W84" s="146"/>
      <c r="X84" s="146"/>
      <c r="Y84" s="146"/>
      <c r="Z84" s="149" t="s">
        <v>60</v>
      </c>
      <c r="AA84" s="146"/>
      <c r="AB84" s="146"/>
      <c r="AC84" s="146"/>
      <c r="AD84" s="151"/>
      <c r="AE84" s="287"/>
      <c r="AF84" s="160"/>
      <c r="AG84" s="162" t="s">
        <v>83</v>
      </c>
      <c r="AH84" s="162"/>
      <c r="AI84" s="163"/>
      <c r="AJ84" s="188"/>
      <c r="AK84" s="188"/>
      <c r="AL84" s="291"/>
      <c r="AM84" s="292"/>
      <c r="AN84" s="292"/>
      <c r="AO84" s="292"/>
      <c r="AP84" s="292"/>
      <c r="AQ84" s="293"/>
    </row>
    <row r="85" spans="1:43" ht="15" hidden="1" customHeight="1" x14ac:dyDescent="0.55000000000000004">
      <c r="A85" s="274"/>
      <c r="B85" s="274"/>
      <c r="C85" s="274"/>
      <c r="D85" s="274"/>
      <c r="E85" s="274"/>
      <c r="F85" s="274"/>
      <c r="G85" s="196"/>
      <c r="H85" s="196"/>
      <c r="I85" s="196"/>
      <c r="J85" s="196"/>
      <c r="K85" s="196"/>
      <c r="L85" s="196"/>
      <c r="M85" s="196"/>
      <c r="N85" s="196"/>
      <c r="O85" s="196"/>
      <c r="P85" s="196"/>
      <c r="Q85" s="196"/>
      <c r="R85" s="196"/>
      <c r="S85" s="196"/>
      <c r="T85" s="196"/>
      <c r="U85" s="196"/>
      <c r="V85" s="252"/>
      <c r="W85" s="157"/>
      <c r="X85" s="157"/>
      <c r="Y85" s="157"/>
      <c r="Z85" s="132"/>
      <c r="AA85" s="157"/>
      <c r="AB85" s="157"/>
      <c r="AC85" s="157"/>
      <c r="AD85" s="158"/>
      <c r="AE85" s="288"/>
      <c r="AF85" s="161"/>
      <c r="AG85" s="164"/>
      <c r="AH85" s="164"/>
      <c r="AI85" s="165"/>
      <c r="AJ85" s="188"/>
      <c r="AK85" s="188"/>
      <c r="AL85" s="294"/>
      <c r="AM85" s="294"/>
      <c r="AN85" s="294"/>
      <c r="AO85" s="294"/>
      <c r="AP85" s="294"/>
      <c r="AQ85" s="295"/>
    </row>
    <row r="86" spans="1:43" ht="15" hidden="1" customHeight="1" x14ac:dyDescent="0.55000000000000004">
      <c r="A86" s="274"/>
      <c r="B86" s="274"/>
      <c r="C86" s="274"/>
      <c r="D86" s="274"/>
      <c r="E86" s="274"/>
      <c r="F86" s="274"/>
      <c r="G86" s="196"/>
      <c r="H86" s="196"/>
      <c r="I86" s="196"/>
      <c r="J86" s="196"/>
      <c r="K86" s="196"/>
      <c r="L86" s="196"/>
      <c r="M86" s="196"/>
      <c r="N86" s="196"/>
      <c r="O86" s="196"/>
      <c r="P86" s="196"/>
      <c r="Q86" s="196"/>
      <c r="R86" s="196"/>
      <c r="S86" s="196"/>
      <c r="T86" s="196"/>
      <c r="U86" s="196"/>
      <c r="V86" s="252"/>
      <c r="W86" s="157"/>
      <c r="X86" s="157"/>
      <c r="Y86" s="157"/>
      <c r="Z86" s="132"/>
      <c r="AA86" s="157"/>
      <c r="AB86" s="157"/>
      <c r="AC86" s="157"/>
      <c r="AD86" s="158"/>
      <c r="AE86" s="288"/>
      <c r="AF86" s="161"/>
      <c r="AG86" s="164"/>
      <c r="AH86" s="164"/>
      <c r="AI86" s="165"/>
      <c r="AJ86" s="188"/>
      <c r="AK86" s="188"/>
      <c r="AL86" s="296"/>
      <c r="AM86" s="292"/>
      <c r="AN86" s="292"/>
      <c r="AO86" s="292"/>
      <c r="AP86" s="292"/>
      <c r="AQ86" s="293"/>
    </row>
    <row r="87" spans="1:43" ht="15" hidden="1" customHeight="1" x14ac:dyDescent="0.55000000000000004">
      <c r="A87" s="274"/>
      <c r="B87" s="274"/>
      <c r="C87" s="274"/>
      <c r="D87" s="274"/>
      <c r="E87" s="274"/>
      <c r="F87" s="274"/>
      <c r="G87" s="196"/>
      <c r="H87" s="196"/>
      <c r="I87" s="196"/>
      <c r="J87" s="196"/>
      <c r="K87" s="196"/>
      <c r="L87" s="196"/>
      <c r="M87" s="196"/>
      <c r="N87" s="196"/>
      <c r="O87" s="196"/>
      <c r="P87" s="196"/>
      <c r="Q87" s="196"/>
      <c r="R87" s="196"/>
      <c r="S87" s="196"/>
      <c r="T87" s="196"/>
      <c r="U87" s="196"/>
      <c r="V87" s="505"/>
      <c r="W87" s="501"/>
      <c r="X87" s="501"/>
      <c r="Y87" s="501"/>
      <c r="Z87" s="506"/>
      <c r="AA87" s="501"/>
      <c r="AB87" s="501"/>
      <c r="AC87" s="501"/>
      <c r="AD87" s="502"/>
      <c r="AE87" s="288"/>
      <c r="AF87" s="161"/>
      <c r="AG87" s="164"/>
      <c r="AH87" s="164"/>
      <c r="AI87" s="165"/>
      <c r="AJ87" s="188"/>
      <c r="AK87" s="188"/>
      <c r="AL87" s="297"/>
      <c r="AM87" s="298"/>
      <c r="AN87" s="298"/>
      <c r="AO87" s="298"/>
      <c r="AP87" s="298"/>
      <c r="AQ87" s="299"/>
    </row>
    <row r="88" spans="1:43" ht="15" customHeight="1" x14ac:dyDescent="0.55000000000000004">
      <c r="A88" s="274"/>
      <c r="B88" s="274"/>
      <c r="C88" s="274"/>
      <c r="D88" s="274"/>
      <c r="E88" s="274"/>
      <c r="F88" s="274"/>
      <c r="G88" s="196"/>
      <c r="H88" s="196"/>
      <c r="I88" s="196"/>
      <c r="J88" s="196"/>
      <c r="K88" s="196"/>
      <c r="L88" s="196"/>
      <c r="M88" s="196"/>
      <c r="N88" s="196"/>
      <c r="O88" s="196"/>
      <c r="P88" s="196"/>
      <c r="Q88" s="196"/>
      <c r="R88" s="196"/>
      <c r="S88" s="196"/>
      <c r="T88" s="196"/>
      <c r="U88" s="196"/>
      <c r="V88" s="145"/>
      <c r="W88" s="146"/>
      <c r="X88" s="146"/>
      <c r="Y88" s="146"/>
      <c r="Z88" s="149" t="s">
        <v>60</v>
      </c>
      <c r="AA88" s="146"/>
      <c r="AB88" s="146"/>
      <c r="AC88" s="146"/>
      <c r="AD88" s="151"/>
      <c r="AE88" s="160"/>
      <c r="AF88" s="160"/>
      <c r="AG88" s="162" t="s">
        <v>83</v>
      </c>
      <c r="AH88" s="162"/>
      <c r="AI88" s="163"/>
      <c r="AJ88" s="252"/>
      <c r="AK88" s="157"/>
      <c r="AL88" s="157"/>
      <c r="AM88" s="157"/>
      <c r="AN88" s="157"/>
      <c r="AO88" s="157"/>
      <c r="AP88" s="157"/>
      <c r="AQ88" s="158"/>
    </row>
    <row r="89" spans="1:43" ht="15" customHeight="1" x14ac:dyDescent="0.55000000000000004">
      <c r="A89" s="274"/>
      <c r="B89" s="274"/>
      <c r="C89" s="274"/>
      <c r="D89" s="274"/>
      <c r="E89" s="274"/>
      <c r="F89" s="274"/>
      <c r="G89" s="196"/>
      <c r="H89" s="196"/>
      <c r="I89" s="196"/>
      <c r="J89" s="196"/>
      <c r="K89" s="196"/>
      <c r="L89" s="196"/>
      <c r="M89" s="196"/>
      <c r="N89" s="196"/>
      <c r="O89" s="196"/>
      <c r="P89" s="196"/>
      <c r="Q89" s="196"/>
      <c r="R89" s="196"/>
      <c r="S89" s="196"/>
      <c r="T89" s="196"/>
      <c r="U89" s="196"/>
      <c r="V89" s="147"/>
      <c r="W89" s="148"/>
      <c r="X89" s="148"/>
      <c r="Y89" s="148"/>
      <c r="Z89" s="150"/>
      <c r="AA89" s="148"/>
      <c r="AB89" s="148"/>
      <c r="AC89" s="148"/>
      <c r="AD89" s="152"/>
      <c r="AE89" s="161"/>
      <c r="AF89" s="161"/>
      <c r="AG89" s="164"/>
      <c r="AH89" s="164"/>
      <c r="AI89" s="165"/>
      <c r="AJ89" s="252"/>
      <c r="AK89" s="157"/>
      <c r="AL89" s="157"/>
      <c r="AM89" s="157"/>
      <c r="AN89" s="157"/>
      <c r="AO89" s="157"/>
      <c r="AP89" s="157"/>
      <c r="AQ89" s="158"/>
    </row>
    <row r="90" spans="1:43" ht="15" customHeight="1" x14ac:dyDescent="0.55000000000000004">
      <c r="A90" s="274"/>
      <c r="B90" s="274"/>
      <c r="C90" s="274"/>
      <c r="D90" s="274"/>
      <c r="E90" s="274"/>
      <c r="F90" s="274"/>
      <c r="G90" s="196"/>
      <c r="H90" s="196"/>
      <c r="I90" s="196"/>
      <c r="J90" s="196"/>
      <c r="K90" s="196"/>
      <c r="L90" s="196"/>
      <c r="M90" s="196"/>
      <c r="N90" s="196"/>
      <c r="O90" s="196"/>
      <c r="P90" s="196"/>
      <c r="Q90" s="196"/>
      <c r="R90" s="196"/>
      <c r="S90" s="196"/>
      <c r="T90" s="196"/>
      <c r="U90" s="196"/>
      <c r="V90" s="153"/>
      <c r="W90" s="154"/>
      <c r="X90" s="154"/>
      <c r="Y90" s="154"/>
      <c r="Z90" s="132" t="s">
        <v>60</v>
      </c>
      <c r="AA90" s="157"/>
      <c r="AB90" s="157"/>
      <c r="AC90" s="157"/>
      <c r="AD90" s="158"/>
      <c r="AE90" s="161"/>
      <c r="AF90" s="161"/>
      <c r="AG90" s="164" t="s">
        <v>107</v>
      </c>
      <c r="AH90" s="164"/>
      <c r="AI90" s="165"/>
      <c r="AJ90" s="252"/>
      <c r="AK90" s="157"/>
      <c r="AL90" s="157"/>
      <c r="AM90" s="157"/>
      <c r="AN90" s="157"/>
      <c r="AO90" s="157"/>
      <c r="AP90" s="157"/>
      <c r="AQ90" s="158"/>
    </row>
    <row r="91" spans="1:43" ht="15" customHeight="1" x14ac:dyDescent="0.55000000000000004">
      <c r="A91" s="274"/>
      <c r="B91" s="274"/>
      <c r="C91" s="274"/>
      <c r="D91" s="274"/>
      <c r="E91" s="274"/>
      <c r="F91" s="274"/>
      <c r="G91" s="196"/>
      <c r="H91" s="196"/>
      <c r="I91" s="196"/>
      <c r="J91" s="196"/>
      <c r="K91" s="196"/>
      <c r="L91" s="196"/>
      <c r="M91" s="196"/>
      <c r="N91" s="196"/>
      <c r="O91" s="196"/>
      <c r="P91" s="196"/>
      <c r="Q91" s="196"/>
      <c r="R91" s="196"/>
      <c r="S91" s="196"/>
      <c r="T91" s="196"/>
      <c r="U91" s="196"/>
      <c r="V91" s="155"/>
      <c r="W91" s="156"/>
      <c r="X91" s="156"/>
      <c r="Y91" s="156"/>
      <c r="Z91" s="133"/>
      <c r="AA91" s="156"/>
      <c r="AB91" s="156"/>
      <c r="AC91" s="156"/>
      <c r="AD91" s="159"/>
      <c r="AE91" s="166"/>
      <c r="AF91" s="166"/>
      <c r="AG91" s="167"/>
      <c r="AH91" s="167"/>
      <c r="AI91" s="168"/>
      <c r="AJ91" s="252"/>
      <c r="AK91" s="157"/>
      <c r="AL91" s="157"/>
      <c r="AM91" s="157"/>
      <c r="AN91" s="157"/>
      <c r="AO91" s="157"/>
      <c r="AP91" s="157"/>
      <c r="AQ91" s="158"/>
    </row>
    <row r="92" spans="1:43" ht="15" customHeight="1" x14ac:dyDescent="0.55000000000000004">
      <c r="A92" s="274" t="s">
        <v>89</v>
      </c>
      <c r="B92" s="274"/>
      <c r="C92" s="274"/>
      <c r="D92" s="274"/>
      <c r="E92" s="274"/>
      <c r="F92" s="274"/>
      <c r="G92" s="196"/>
      <c r="H92" s="196"/>
      <c r="I92" s="196"/>
      <c r="J92" s="196"/>
      <c r="K92" s="196"/>
      <c r="L92" s="196"/>
      <c r="M92" s="196"/>
      <c r="N92" s="196"/>
      <c r="O92" s="196"/>
      <c r="P92" s="196"/>
      <c r="Q92" s="196"/>
      <c r="R92" s="196"/>
      <c r="S92" s="196"/>
      <c r="T92" s="196"/>
      <c r="U92" s="196"/>
      <c r="V92" s="145"/>
      <c r="W92" s="146"/>
      <c r="X92" s="146"/>
      <c r="Y92" s="146"/>
      <c r="Z92" s="149" t="s">
        <v>60</v>
      </c>
      <c r="AA92" s="146"/>
      <c r="AB92" s="146"/>
      <c r="AC92" s="146"/>
      <c r="AD92" s="151"/>
      <c r="AE92" s="287"/>
      <c r="AF92" s="160"/>
      <c r="AG92" s="162" t="s">
        <v>83</v>
      </c>
      <c r="AH92" s="162"/>
      <c r="AI92" s="163"/>
      <c r="AJ92" s="145"/>
      <c r="AK92" s="146"/>
      <c r="AL92" s="146"/>
      <c r="AM92" s="146"/>
      <c r="AN92" s="146"/>
      <c r="AO92" s="146"/>
      <c r="AP92" s="146"/>
      <c r="AQ92" s="151"/>
    </row>
    <row r="93" spans="1:43" ht="15" customHeight="1" x14ac:dyDescent="0.55000000000000004">
      <c r="A93" s="274"/>
      <c r="B93" s="274"/>
      <c r="C93" s="274"/>
      <c r="D93" s="274"/>
      <c r="E93" s="274"/>
      <c r="F93" s="274"/>
      <c r="G93" s="196"/>
      <c r="H93" s="196"/>
      <c r="I93" s="196"/>
      <c r="J93" s="196"/>
      <c r="K93" s="196"/>
      <c r="L93" s="196"/>
      <c r="M93" s="196"/>
      <c r="N93" s="196"/>
      <c r="O93" s="196"/>
      <c r="P93" s="196"/>
      <c r="Q93" s="196"/>
      <c r="R93" s="196"/>
      <c r="S93" s="196"/>
      <c r="T93" s="196"/>
      <c r="U93" s="196"/>
      <c r="V93" s="147"/>
      <c r="W93" s="148"/>
      <c r="X93" s="148"/>
      <c r="Y93" s="148"/>
      <c r="Z93" s="150"/>
      <c r="AA93" s="148"/>
      <c r="AB93" s="148"/>
      <c r="AC93" s="148"/>
      <c r="AD93" s="152"/>
      <c r="AE93" s="288"/>
      <c r="AF93" s="161"/>
      <c r="AG93" s="164"/>
      <c r="AH93" s="164"/>
      <c r="AI93" s="165"/>
      <c r="AJ93" s="252"/>
      <c r="AK93" s="157"/>
      <c r="AL93" s="157"/>
      <c r="AM93" s="157"/>
      <c r="AN93" s="157"/>
      <c r="AO93" s="157"/>
      <c r="AP93" s="157"/>
      <c r="AQ93" s="158"/>
    </row>
    <row r="94" spans="1:43" ht="15" customHeight="1" x14ac:dyDescent="0.55000000000000004">
      <c r="A94" s="274"/>
      <c r="B94" s="274"/>
      <c r="C94" s="274"/>
      <c r="D94" s="274"/>
      <c r="E94" s="274"/>
      <c r="F94" s="274"/>
      <c r="G94" s="196"/>
      <c r="H94" s="196"/>
      <c r="I94" s="196"/>
      <c r="J94" s="196"/>
      <c r="K94" s="196"/>
      <c r="L94" s="196"/>
      <c r="M94" s="196"/>
      <c r="N94" s="196"/>
      <c r="O94" s="196"/>
      <c r="P94" s="196"/>
      <c r="Q94" s="196"/>
      <c r="R94" s="196"/>
      <c r="S94" s="196"/>
      <c r="T94" s="196"/>
      <c r="U94" s="196"/>
      <c r="V94" s="153"/>
      <c r="W94" s="154"/>
      <c r="X94" s="154"/>
      <c r="Y94" s="154"/>
      <c r="Z94" s="132" t="s">
        <v>60</v>
      </c>
      <c r="AA94" s="157"/>
      <c r="AB94" s="157"/>
      <c r="AC94" s="157"/>
      <c r="AD94" s="158"/>
      <c r="AE94" s="288"/>
      <c r="AF94" s="161"/>
      <c r="AG94" s="164" t="s">
        <v>107</v>
      </c>
      <c r="AH94" s="164"/>
      <c r="AI94" s="165"/>
      <c r="AJ94" s="252"/>
      <c r="AK94" s="157"/>
      <c r="AL94" s="157"/>
      <c r="AM94" s="157"/>
      <c r="AN94" s="157"/>
      <c r="AO94" s="157"/>
      <c r="AP94" s="157"/>
      <c r="AQ94" s="158"/>
    </row>
    <row r="95" spans="1:43" ht="15" customHeight="1" x14ac:dyDescent="0.55000000000000004">
      <c r="A95" s="274"/>
      <c r="B95" s="274"/>
      <c r="C95" s="274"/>
      <c r="D95" s="274"/>
      <c r="E95" s="274"/>
      <c r="F95" s="274"/>
      <c r="G95" s="196"/>
      <c r="H95" s="196"/>
      <c r="I95" s="196"/>
      <c r="J95" s="196"/>
      <c r="K95" s="196"/>
      <c r="L95" s="196"/>
      <c r="M95" s="196"/>
      <c r="N95" s="196"/>
      <c r="O95" s="196"/>
      <c r="P95" s="196"/>
      <c r="Q95" s="196"/>
      <c r="R95" s="196"/>
      <c r="S95" s="196"/>
      <c r="T95" s="196"/>
      <c r="U95" s="196"/>
      <c r="V95" s="155"/>
      <c r="W95" s="156"/>
      <c r="X95" s="156"/>
      <c r="Y95" s="156"/>
      <c r="Z95" s="133"/>
      <c r="AA95" s="156"/>
      <c r="AB95" s="156"/>
      <c r="AC95" s="156"/>
      <c r="AD95" s="159"/>
      <c r="AE95" s="312"/>
      <c r="AF95" s="166"/>
      <c r="AG95" s="167"/>
      <c r="AH95" s="167"/>
      <c r="AI95" s="168"/>
      <c r="AJ95" s="155"/>
      <c r="AK95" s="156"/>
      <c r="AL95" s="156"/>
      <c r="AM95" s="156"/>
      <c r="AN95" s="156"/>
      <c r="AO95" s="156"/>
      <c r="AP95" s="156"/>
      <c r="AQ95" s="159"/>
    </row>
    <row r="96" spans="1:43" ht="15" customHeight="1" x14ac:dyDescent="0.55000000000000004">
      <c r="A96" s="274" t="s">
        <v>89</v>
      </c>
      <c r="B96" s="274"/>
      <c r="C96" s="274"/>
      <c r="D96" s="274"/>
      <c r="E96" s="274"/>
      <c r="F96" s="274"/>
      <c r="G96" s="196"/>
      <c r="H96" s="196"/>
      <c r="I96" s="196"/>
      <c r="J96" s="196"/>
      <c r="K96" s="196"/>
      <c r="L96" s="196"/>
      <c r="M96" s="196"/>
      <c r="N96" s="196"/>
      <c r="O96" s="196"/>
      <c r="P96" s="196"/>
      <c r="Q96" s="196"/>
      <c r="R96" s="196"/>
      <c r="S96" s="196"/>
      <c r="T96" s="196"/>
      <c r="U96" s="196"/>
      <c r="V96" s="145"/>
      <c r="W96" s="146"/>
      <c r="X96" s="146"/>
      <c r="Y96" s="146"/>
      <c r="Z96" s="149" t="s">
        <v>60</v>
      </c>
      <c r="AA96" s="146"/>
      <c r="AB96" s="146"/>
      <c r="AC96" s="146"/>
      <c r="AD96" s="151"/>
      <c r="AE96" s="287"/>
      <c r="AF96" s="160"/>
      <c r="AG96" s="162" t="s">
        <v>83</v>
      </c>
      <c r="AH96" s="162"/>
      <c r="AI96" s="163"/>
      <c r="AJ96" s="145"/>
      <c r="AK96" s="146"/>
      <c r="AL96" s="146"/>
      <c r="AM96" s="146"/>
      <c r="AN96" s="146"/>
      <c r="AO96" s="146"/>
      <c r="AP96" s="146"/>
      <c r="AQ96" s="151"/>
    </row>
    <row r="97" spans="1:43" ht="15" customHeight="1" x14ac:dyDescent="0.55000000000000004">
      <c r="A97" s="274"/>
      <c r="B97" s="274"/>
      <c r="C97" s="274"/>
      <c r="D97" s="274"/>
      <c r="E97" s="274"/>
      <c r="F97" s="274"/>
      <c r="G97" s="196"/>
      <c r="H97" s="196"/>
      <c r="I97" s="196"/>
      <c r="J97" s="196"/>
      <c r="K97" s="196"/>
      <c r="L97" s="196"/>
      <c r="M97" s="196"/>
      <c r="N97" s="196"/>
      <c r="O97" s="196"/>
      <c r="P97" s="196"/>
      <c r="Q97" s="196"/>
      <c r="R97" s="196"/>
      <c r="S97" s="196"/>
      <c r="T97" s="196"/>
      <c r="U97" s="196"/>
      <c r="V97" s="147"/>
      <c r="W97" s="148"/>
      <c r="X97" s="148"/>
      <c r="Y97" s="148"/>
      <c r="Z97" s="150"/>
      <c r="AA97" s="148"/>
      <c r="AB97" s="148"/>
      <c r="AC97" s="148"/>
      <c r="AD97" s="152"/>
      <c r="AE97" s="288"/>
      <c r="AF97" s="161"/>
      <c r="AG97" s="164"/>
      <c r="AH97" s="164"/>
      <c r="AI97" s="165"/>
      <c r="AJ97" s="252"/>
      <c r="AK97" s="157"/>
      <c r="AL97" s="157"/>
      <c r="AM97" s="157"/>
      <c r="AN97" s="157"/>
      <c r="AO97" s="157"/>
      <c r="AP97" s="157"/>
      <c r="AQ97" s="158"/>
    </row>
    <row r="98" spans="1:43" ht="15" customHeight="1" x14ac:dyDescent="0.55000000000000004">
      <c r="A98" s="274"/>
      <c r="B98" s="274"/>
      <c r="C98" s="274"/>
      <c r="D98" s="274"/>
      <c r="E98" s="274"/>
      <c r="F98" s="274"/>
      <c r="G98" s="196"/>
      <c r="H98" s="196"/>
      <c r="I98" s="196"/>
      <c r="J98" s="196"/>
      <c r="K98" s="196"/>
      <c r="L98" s="196"/>
      <c r="M98" s="196"/>
      <c r="N98" s="196"/>
      <c r="O98" s="196"/>
      <c r="P98" s="196"/>
      <c r="Q98" s="196"/>
      <c r="R98" s="196"/>
      <c r="S98" s="196"/>
      <c r="T98" s="196"/>
      <c r="U98" s="196"/>
      <c r="V98" s="153"/>
      <c r="W98" s="154"/>
      <c r="X98" s="154"/>
      <c r="Y98" s="154"/>
      <c r="Z98" s="132" t="s">
        <v>60</v>
      </c>
      <c r="AA98" s="157"/>
      <c r="AB98" s="157"/>
      <c r="AC98" s="157"/>
      <c r="AD98" s="158"/>
      <c r="AE98" s="288"/>
      <c r="AF98" s="161"/>
      <c r="AG98" s="164" t="s">
        <v>107</v>
      </c>
      <c r="AH98" s="164"/>
      <c r="AI98" s="165"/>
      <c r="AJ98" s="252"/>
      <c r="AK98" s="157"/>
      <c r="AL98" s="157"/>
      <c r="AM98" s="157"/>
      <c r="AN98" s="157"/>
      <c r="AO98" s="157"/>
      <c r="AP98" s="157"/>
      <c r="AQ98" s="158"/>
    </row>
    <row r="99" spans="1:43" ht="15" customHeight="1" x14ac:dyDescent="0.55000000000000004">
      <c r="A99" s="274"/>
      <c r="B99" s="274"/>
      <c r="C99" s="274"/>
      <c r="D99" s="274"/>
      <c r="E99" s="274"/>
      <c r="F99" s="274"/>
      <c r="G99" s="196"/>
      <c r="H99" s="196"/>
      <c r="I99" s="196"/>
      <c r="J99" s="196"/>
      <c r="K99" s="196"/>
      <c r="L99" s="196"/>
      <c r="M99" s="196"/>
      <c r="N99" s="196"/>
      <c r="O99" s="196"/>
      <c r="P99" s="196"/>
      <c r="Q99" s="196"/>
      <c r="R99" s="196"/>
      <c r="S99" s="196"/>
      <c r="T99" s="196"/>
      <c r="U99" s="196"/>
      <c r="V99" s="155"/>
      <c r="W99" s="156"/>
      <c r="X99" s="156"/>
      <c r="Y99" s="156"/>
      <c r="Z99" s="133"/>
      <c r="AA99" s="156"/>
      <c r="AB99" s="156"/>
      <c r="AC99" s="156"/>
      <c r="AD99" s="159"/>
      <c r="AE99" s="312"/>
      <c r="AF99" s="166"/>
      <c r="AG99" s="167"/>
      <c r="AH99" s="167"/>
      <c r="AI99" s="168"/>
      <c r="AJ99" s="155"/>
      <c r="AK99" s="156"/>
      <c r="AL99" s="156"/>
      <c r="AM99" s="156"/>
      <c r="AN99" s="156"/>
      <c r="AO99" s="156"/>
      <c r="AP99" s="156"/>
      <c r="AQ99" s="159"/>
    </row>
    <row r="100" spans="1:43" ht="15" customHeight="1" x14ac:dyDescent="0.55000000000000004">
      <c r="A100" s="282" t="s">
        <v>90</v>
      </c>
      <c r="B100" s="283"/>
      <c r="C100" s="283"/>
      <c r="D100" s="283"/>
      <c r="E100" s="283"/>
      <c r="F100" s="283"/>
      <c r="G100" s="283"/>
      <c r="H100" s="283"/>
      <c r="I100" s="283"/>
      <c r="J100" s="283"/>
      <c r="K100" s="283"/>
      <c r="L100" s="283"/>
      <c r="M100" s="283"/>
      <c r="N100" s="283"/>
      <c r="O100" s="283"/>
      <c r="P100" s="283"/>
      <c r="Q100" s="283"/>
      <c r="R100" s="283"/>
      <c r="S100" s="283"/>
      <c r="T100" s="283"/>
      <c r="U100" s="283"/>
      <c r="V100" s="289"/>
      <c r="W100" s="289"/>
      <c r="X100" s="162" t="s">
        <v>83</v>
      </c>
      <c r="Y100" s="162"/>
      <c r="Z100" s="162"/>
      <c r="AA100" s="289"/>
      <c r="AB100" s="289"/>
      <c r="AC100" s="162" t="s">
        <v>107</v>
      </c>
      <c r="AD100" s="162"/>
      <c r="AE100" s="162"/>
      <c r="AF100" s="162"/>
      <c r="AG100" s="46"/>
      <c r="AH100" s="46"/>
      <c r="AI100" s="46"/>
      <c r="AJ100" s="46"/>
      <c r="AK100" s="46"/>
      <c r="AL100" s="46"/>
      <c r="AM100" s="46"/>
      <c r="AN100" s="46"/>
      <c r="AO100" s="46"/>
      <c r="AP100" s="46"/>
      <c r="AQ100" s="47"/>
    </row>
    <row r="101" spans="1:43" ht="15" customHeight="1" x14ac:dyDescent="0.55000000000000004">
      <c r="A101" s="284"/>
      <c r="B101" s="285"/>
      <c r="C101" s="285"/>
      <c r="D101" s="285"/>
      <c r="E101" s="285"/>
      <c r="F101" s="285"/>
      <c r="G101" s="285"/>
      <c r="H101" s="285"/>
      <c r="I101" s="285"/>
      <c r="J101" s="285"/>
      <c r="K101" s="285"/>
      <c r="L101" s="285"/>
      <c r="M101" s="285"/>
      <c r="N101" s="285"/>
      <c r="O101" s="285"/>
      <c r="P101" s="285"/>
      <c r="Q101" s="285"/>
      <c r="R101" s="285"/>
      <c r="S101" s="285"/>
      <c r="T101" s="285"/>
      <c r="U101" s="285"/>
      <c r="V101" s="290"/>
      <c r="W101" s="290"/>
      <c r="X101" s="167"/>
      <c r="Y101" s="167"/>
      <c r="Z101" s="167"/>
      <c r="AA101" s="290"/>
      <c r="AB101" s="290"/>
      <c r="AC101" s="167"/>
      <c r="AD101" s="167"/>
      <c r="AE101" s="167"/>
      <c r="AF101" s="167"/>
      <c r="AG101" s="48"/>
      <c r="AH101" s="48"/>
      <c r="AI101" s="48"/>
      <c r="AJ101" s="48"/>
      <c r="AK101" s="48"/>
      <c r="AL101" s="48"/>
      <c r="AM101" s="48"/>
      <c r="AN101" s="48"/>
      <c r="AO101" s="48"/>
      <c r="AP101" s="48"/>
      <c r="AQ101" s="49"/>
    </row>
    <row r="102" spans="1:43" ht="36.75" customHeight="1" x14ac:dyDescent="0.55000000000000004">
      <c r="A102" s="50"/>
      <c r="B102" s="50"/>
      <c r="C102" s="50"/>
      <c r="D102" s="50"/>
      <c r="E102" s="50"/>
      <c r="F102" s="50"/>
      <c r="G102" s="50"/>
      <c r="H102" s="50"/>
      <c r="I102" s="50"/>
      <c r="J102" s="50"/>
      <c r="K102" s="50"/>
      <c r="L102" s="50"/>
      <c r="M102" s="50"/>
      <c r="N102" s="50"/>
      <c r="O102" s="50"/>
      <c r="P102" s="50"/>
      <c r="Q102" s="50"/>
      <c r="R102" s="50"/>
      <c r="S102" s="50"/>
      <c r="T102" s="50"/>
      <c r="U102" s="50"/>
      <c r="V102" s="51"/>
      <c r="W102" s="29"/>
      <c r="X102" s="29"/>
      <c r="Y102" s="45"/>
      <c r="Z102" s="45"/>
      <c r="AA102" s="45"/>
      <c r="AB102" s="51"/>
      <c r="AC102" s="51"/>
      <c r="AD102" s="51"/>
      <c r="AE102" s="51"/>
      <c r="AF102" s="51"/>
      <c r="AG102" s="51"/>
      <c r="AH102" s="51"/>
      <c r="AI102" s="51"/>
      <c r="AJ102" s="51"/>
      <c r="AK102" s="51"/>
      <c r="AL102" s="51"/>
      <c r="AM102" s="51"/>
      <c r="AN102" s="51"/>
      <c r="AO102" s="51"/>
      <c r="AP102" s="51"/>
      <c r="AQ102" s="51"/>
    </row>
    <row r="103" spans="1:43" ht="15" customHeight="1" x14ac:dyDescent="0.55000000000000004">
      <c r="A103" s="193" t="s">
        <v>91</v>
      </c>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row>
    <row r="104" spans="1:43" ht="15" customHeight="1" x14ac:dyDescent="0.55000000000000004">
      <c r="A104" s="167" t="s">
        <v>460</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row>
    <row r="105" spans="1:43" ht="15" customHeight="1" x14ac:dyDescent="0.55000000000000004">
      <c r="A105" s="194"/>
      <c r="B105" s="194"/>
      <c r="C105" s="194"/>
      <c r="D105" s="194"/>
      <c r="E105" s="194"/>
      <c r="F105" s="253" t="s">
        <v>92</v>
      </c>
      <c r="G105" s="149"/>
      <c r="H105" s="149"/>
      <c r="I105" s="149"/>
      <c r="J105" s="149"/>
      <c r="K105" s="149"/>
      <c r="L105" s="149"/>
      <c r="M105" s="149"/>
      <c r="N105" s="149"/>
      <c r="O105" s="149"/>
      <c r="P105" s="149"/>
      <c r="Q105" s="149"/>
      <c r="R105" s="195"/>
      <c r="S105" s="195"/>
      <c r="T105" s="195"/>
      <c r="U105" s="195"/>
      <c r="V105" s="195"/>
      <c r="W105" s="195"/>
      <c r="X105" s="195"/>
      <c r="Y105" s="195"/>
      <c r="Z105" s="195"/>
      <c r="AA105" s="195"/>
      <c r="AB105" s="195"/>
      <c r="AC105" s="350" t="s">
        <v>93</v>
      </c>
      <c r="AD105" s="350"/>
      <c r="AE105" s="350"/>
      <c r="AF105" s="350"/>
      <c r="AG105" s="350"/>
      <c r="AH105" s="350"/>
      <c r="AI105" s="281"/>
      <c r="AJ105" s="281"/>
      <c r="AK105" s="281"/>
      <c r="AL105" s="281"/>
      <c r="AM105" s="281"/>
      <c r="AN105" s="281"/>
      <c r="AO105" s="281"/>
      <c r="AP105" s="281"/>
      <c r="AQ105" s="281"/>
    </row>
    <row r="106" spans="1:43" ht="15" customHeight="1" x14ac:dyDescent="0.55000000000000004">
      <c r="A106" s="195"/>
      <c r="B106" s="195"/>
      <c r="C106" s="195"/>
      <c r="D106" s="195"/>
      <c r="E106" s="195"/>
      <c r="F106" s="301"/>
      <c r="G106" s="132"/>
      <c r="H106" s="132"/>
      <c r="I106" s="132"/>
      <c r="J106" s="132"/>
      <c r="K106" s="132"/>
      <c r="L106" s="132"/>
      <c r="M106" s="132"/>
      <c r="N106" s="132"/>
      <c r="O106" s="132"/>
      <c r="P106" s="132"/>
      <c r="Q106" s="132"/>
      <c r="R106" s="195"/>
      <c r="S106" s="195"/>
      <c r="T106" s="195"/>
      <c r="U106" s="195"/>
      <c r="V106" s="195"/>
      <c r="W106" s="195"/>
      <c r="X106" s="195"/>
      <c r="Y106" s="195"/>
      <c r="Z106" s="195"/>
      <c r="AA106" s="195"/>
      <c r="AB106" s="195"/>
      <c r="AC106" s="170"/>
      <c r="AD106" s="170"/>
      <c r="AE106" s="170"/>
      <c r="AF106" s="170"/>
      <c r="AG106" s="170"/>
      <c r="AH106" s="170"/>
      <c r="AI106" s="188"/>
      <c r="AJ106" s="188"/>
      <c r="AK106" s="188"/>
      <c r="AL106" s="188"/>
      <c r="AM106" s="188"/>
      <c r="AN106" s="188"/>
      <c r="AO106" s="188"/>
      <c r="AP106" s="188"/>
      <c r="AQ106" s="188"/>
    </row>
    <row r="107" spans="1:43" ht="15" customHeight="1" x14ac:dyDescent="0.55000000000000004">
      <c r="A107" s="195"/>
      <c r="B107" s="195"/>
      <c r="C107" s="195"/>
      <c r="D107" s="195"/>
      <c r="E107" s="195"/>
      <c r="F107" s="337"/>
      <c r="G107" s="133"/>
      <c r="H107" s="133"/>
      <c r="I107" s="133"/>
      <c r="J107" s="133"/>
      <c r="K107" s="132"/>
      <c r="L107" s="132"/>
      <c r="M107" s="132"/>
      <c r="N107" s="133"/>
      <c r="O107" s="132"/>
      <c r="P107" s="132"/>
      <c r="Q107" s="132"/>
      <c r="R107" s="195"/>
      <c r="S107" s="195"/>
      <c r="T107" s="286"/>
      <c r="U107" s="286"/>
      <c r="V107" s="286"/>
      <c r="W107" s="195"/>
      <c r="X107" s="286"/>
      <c r="Y107" s="286"/>
      <c r="Z107" s="286"/>
      <c r="AA107" s="195"/>
      <c r="AB107" s="195"/>
      <c r="AC107" s="170"/>
      <c r="AD107" s="170"/>
      <c r="AE107" s="170"/>
      <c r="AF107" s="170"/>
      <c r="AG107" s="170"/>
      <c r="AH107" s="170"/>
      <c r="AI107" s="188"/>
      <c r="AJ107" s="188"/>
      <c r="AK107" s="188"/>
      <c r="AL107" s="188"/>
      <c r="AM107" s="188"/>
      <c r="AN107" s="188"/>
      <c r="AO107" s="188"/>
      <c r="AP107" s="188"/>
      <c r="AQ107" s="188"/>
    </row>
    <row r="108" spans="1:43" ht="15" customHeight="1" x14ac:dyDescent="0.55000000000000004">
      <c r="A108" s="170" t="s">
        <v>94</v>
      </c>
      <c r="B108" s="170"/>
      <c r="C108" s="170"/>
      <c r="D108" s="170"/>
      <c r="E108" s="170"/>
      <c r="F108" s="170"/>
      <c r="G108" s="170"/>
      <c r="H108" s="170" t="s">
        <v>76</v>
      </c>
      <c r="I108" s="170"/>
      <c r="J108" s="280"/>
      <c r="K108" s="146"/>
      <c r="L108" s="146"/>
      <c r="M108" s="146"/>
      <c r="N108" s="190"/>
      <c r="O108" s="146"/>
      <c r="P108" s="146"/>
      <c r="Q108" s="146"/>
      <c r="R108" s="191" t="s">
        <v>79</v>
      </c>
      <c r="S108" s="192"/>
      <c r="T108" s="146"/>
      <c r="U108" s="146"/>
      <c r="V108" s="146"/>
      <c r="W108" s="190"/>
      <c r="X108" s="146"/>
      <c r="Y108" s="146"/>
      <c r="Z108" s="146"/>
      <c r="AA108" s="186" t="s">
        <v>95</v>
      </c>
      <c r="AB108" s="170"/>
      <c r="AC108" s="170"/>
      <c r="AD108" s="170"/>
      <c r="AE108" s="170"/>
      <c r="AF108" s="170"/>
      <c r="AG108" s="170"/>
      <c r="AH108" s="188"/>
      <c r="AI108" s="188"/>
      <c r="AJ108" s="188"/>
      <c r="AK108" s="188"/>
      <c r="AL108" s="188"/>
      <c r="AM108" s="188"/>
      <c r="AN108" s="188"/>
      <c r="AO108" s="188"/>
      <c r="AP108" s="188"/>
      <c r="AQ108" s="188"/>
    </row>
    <row r="109" spans="1:43" ht="15" customHeight="1" x14ac:dyDescent="0.55000000000000004">
      <c r="A109" s="170"/>
      <c r="B109" s="170"/>
      <c r="C109" s="170"/>
      <c r="D109" s="170"/>
      <c r="E109" s="170"/>
      <c r="F109" s="170"/>
      <c r="G109" s="170"/>
      <c r="H109" s="170"/>
      <c r="I109" s="170"/>
      <c r="J109" s="280"/>
      <c r="K109" s="157"/>
      <c r="L109" s="157"/>
      <c r="M109" s="157"/>
      <c r="N109" s="190"/>
      <c r="O109" s="157"/>
      <c r="P109" s="157"/>
      <c r="Q109" s="157"/>
      <c r="R109" s="191"/>
      <c r="S109" s="192"/>
      <c r="T109" s="157"/>
      <c r="U109" s="157"/>
      <c r="V109" s="157"/>
      <c r="W109" s="190"/>
      <c r="X109" s="157"/>
      <c r="Y109" s="157"/>
      <c r="Z109" s="157"/>
      <c r="AA109" s="186"/>
      <c r="AB109" s="170"/>
      <c r="AC109" s="170"/>
      <c r="AD109" s="170"/>
      <c r="AE109" s="170"/>
      <c r="AF109" s="170"/>
      <c r="AG109" s="170"/>
      <c r="AH109" s="188"/>
      <c r="AI109" s="188"/>
      <c r="AJ109" s="188"/>
      <c r="AK109" s="188"/>
      <c r="AL109" s="188"/>
      <c r="AM109" s="188"/>
      <c r="AN109" s="188"/>
      <c r="AO109" s="188"/>
      <c r="AP109" s="188"/>
      <c r="AQ109" s="188"/>
    </row>
    <row r="110" spans="1:43" ht="15" customHeight="1" x14ac:dyDescent="0.55000000000000004">
      <c r="A110" s="187"/>
      <c r="B110" s="187"/>
      <c r="C110" s="187"/>
      <c r="D110" s="187"/>
      <c r="E110" s="187"/>
      <c r="F110" s="187"/>
      <c r="G110" s="187"/>
      <c r="H110" s="187"/>
      <c r="I110" s="187"/>
      <c r="J110" s="171"/>
      <c r="K110" s="156"/>
      <c r="L110" s="156"/>
      <c r="M110" s="156"/>
      <c r="N110" s="172"/>
      <c r="O110" s="156"/>
      <c r="P110" s="156"/>
      <c r="Q110" s="156"/>
      <c r="R110" s="191"/>
      <c r="S110" s="192"/>
      <c r="T110" s="156"/>
      <c r="U110" s="156"/>
      <c r="V110" s="156"/>
      <c r="W110" s="172"/>
      <c r="X110" s="156"/>
      <c r="Y110" s="156"/>
      <c r="Z110" s="156"/>
      <c r="AA110" s="173"/>
      <c r="AB110" s="187"/>
      <c r="AC110" s="187"/>
      <c r="AD110" s="187"/>
      <c r="AE110" s="187"/>
      <c r="AF110" s="187"/>
      <c r="AG110" s="187"/>
      <c r="AH110" s="189"/>
      <c r="AI110" s="189"/>
      <c r="AJ110" s="189"/>
      <c r="AK110" s="189"/>
      <c r="AL110" s="189"/>
      <c r="AM110" s="189"/>
      <c r="AN110" s="189"/>
      <c r="AO110" s="189"/>
      <c r="AP110" s="189"/>
      <c r="AQ110" s="189"/>
    </row>
    <row r="111" spans="1:43" ht="15" customHeight="1" x14ac:dyDescent="0.55000000000000004">
      <c r="A111" s="34"/>
      <c r="B111" s="34"/>
      <c r="C111" s="34"/>
      <c r="D111" s="34"/>
      <c r="E111" s="34"/>
      <c r="F111" s="34"/>
      <c r="G111" s="34"/>
      <c r="H111" s="34"/>
      <c r="I111" s="34"/>
      <c r="J111" s="34"/>
      <c r="K111" s="34"/>
      <c r="L111" s="34"/>
      <c r="M111" s="34"/>
      <c r="N111" s="34"/>
      <c r="O111" s="34"/>
      <c r="P111" s="34"/>
      <c r="Q111" s="34"/>
      <c r="R111" s="52"/>
      <c r="S111" s="52"/>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row>
    <row r="112" spans="1:43" ht="15" customHeight="1" x14ac:dyDescent="0.55000000000000004">
      <c r="A112" s="167" t="s">
        <v>96</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row>
    <row r="113" spans="1:43" ht="15" customHeight="1" x14ac:dyDescent="0.55000000000000004">
      <c r="A113" s="194"/>
      <c r="B113" s="194"/>
      <c r="C113" s="194"/>
      <c r="D113" s="194"/>
      <c r="E113" s="194"/>
      <c r="F113" s="171" t="s">
        <v>92</v>
      </c>
      <c r="G113" s="172"/>
      <c r="H113" s="172"/>
      <c r="I113" s="172"/>
      <c r="J113" s="172"/>
      <c r="K113" s="172"/>
      <c r="L113" s="172"/>
      <c r="M113" s="172"/>
      <c r="N113" s="172"/>
      <c r="O113" s="172"/>
      <c r="P113" s="172"/>
      <c r="Q113" s="173"/>
      <c r="R113" s="145"/>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51"/>
    </row>
    <row r="114" spans="1:43" ht="15" customHeight="1" x14ac:dyDescent="0.55000000000000004">
      <c r="A114" s="195"/>
      <c r="B114" s="195"/>
      <c r="C114" s="195"/>
      <c r="D114" s="195"/>
      <c r="E114" s="195"/>
      <c r="F114" s="174"/>
      <c r="G114" s="175"/>
      <c r="H114" s="175"/>
      <c r="I114" s="175"/>
      <c r="J114" s="175"/>
      <c r="K114" s="175"/>
      <c r="L114" s="175"/>
      <c r="M114" s="175"/>
      <c r="N114" s="175"/>
      <c r="O114" s="175"/>
      <c r="P114" s="175"/>
      <c r="Q114" s="176"/>
      <c r="R114" s="252"/>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8"/>
    </row>
    <row r="115" spans="1:43" ht="15" customHeight="1" x14ac:dyDescent="0.55000000000000004">
      <c r="A115" s="286"/>
      <c r="B115" s="286"/>
      <c r="C115" s="286"/>
      <c r="D115" s="286"/>
      <c r="E115" s="286"/>
      <c r="F115" s="177"/>
      <c r="G115" s="178"/>
      <c r="H115" s="178"/>
      <c r="I115" s="178"/>
      <c r="J115" s="178"/>
      <c r="K115" s="178"/>
      <c r="L115" s="178"/>
      <c r="M115" s="178"/>
      <c r="N115" s="178"/>
      <c r="O115" s="178"/>
      <c r="P115" s="178"/>
      <c r="Q115" s="179"/>
      <c r="R115" s="155"/>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9"/>
    </row>
    <row r="116" spans="1:43" ht="15" customHeight="1" x14ac:dyDescent="0.55000000000000004">
      <c r="A116" s="36"/>
      <c r="B116" s="36"/>
      <c r="C116" s="36"/>
      <c r="D116" s="36"/>
      <c r="E116" s="36"/>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row>
    <row r="117" spans="1:43" ht="15" customHeight="1" x14ac:dyDescent="0.55000000000000004">
      <c r="A117" s="135" t="s">
        <v>447</v>
      </c>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row>
    <row r="118" spans="1:43" ht="15" customHeight="1" x14ac:dyDescent="0.55000000000000004">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row>
    <row r="119" spans="1:43" ht="8.15" customHeight="1" x14ac:dyDescent="0.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43" ht="12.65" customHeight="1" x14ac:dyDescent="0.55000000000000004">
      <c r="A120" s="136" t="s">
        <v>434</v>
      </c>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row>
    <row r="121" spans="1:43" ht="12.65" customHeight="1" x14ac:dyDescent="0.55000000000000004">
      <c r="A121" s="136"/>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row>
    <row r="122" spans="1:43" ht="12.65" customHeight="1" x14ac:dyDescent="0.55000000000000004">
      <c r="A122" s="136"/>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row>
    <row r="123" spans="1:43" ht="12.65" customHeight="1" x14ac:dyDescent="0.55000000000000004">
      <c r="A123" s="346"/>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row>
    <row r="124" spans="1:43" ht="15" customHeight="1" x14ac:dyDescent="0.55000000000000004">
      <c r="A124" s="314" t="s">
        <v>97</v>
      </c>
      <c r="B124" s="315"/>
      <c r="C124" s="315"/>
      <c r="D124" s="315"/>
      <c r="E124" s="315"/>
      <c r="F124" s="315"/>
      <c r="G124" s="315"/>
      <c r="H124" s="315"/>
      <c r="I124" s="315"/>
      <c r="J124" s="316"/>
      <c r="K124" s="332" t="s">
        <v>98</v>
      </c>
      <c r="L124" s="332"/>
      <c r="M124" s="332"/>
      <c r="N124" s="332"/>
      <c r="O124" s="332"/>
      <c r="P124" s="332"/>
      <c r="Q124" s="332"/>
      <c r="R124" s="332"/>
      <c r="S124" s="332"/>
      <c r="T124" s="332"/>
      <c r="U124" s="180" t="s">
        <v>99</v>
      </c>
      <c r="V124" s="181"/>
      <c r="W124" s="181"/>
      <c r="X124" s="181"/>
      <c r="Y124" s="181"/>
      <c r="Z124" s="181"/>
      <c r="AA124" s="182"/>
      <c r="AB124" s="255" t="s">
        <v>76</v>
      </c>
      <c r="AC124" s="256"/>
      <c r="AD124" s="256"/>
      <c r="AE124" s="256"/>
      <c r="AF124" s="256"/>
      <c r="AG124" s="256"/>
      <c r="AH124" s="257"/>
      <c r="AI124" s="314" t="s">
        <v>100</v>
      </c>
      <c r="AJ124" s="315"/>
      <c r="AK124" s="315"/>
      <c r="AL124" s="315"/>
      <c r="AM124" s="315"/>
      <c r="AN124" s="316"/>
      <c r="AO124" s="180" t="s">
        <v>101</v>
      </c>
      <c r="AP124" s="181"/>
      <c r="AQ124" s="182"/>
    </row>
    <row r="125" spans="1:43" ht="15" customHeight="1" x14ac:dyDescent="0.55000000000000004">
      <c r="A125" s="347"/>
      <c r="B125" s="348"/>
      <c r="C125" s="348"/>
      <c r="D125" s="348"/>
      <c r="E125" s="348"/>
      <c r="F125" s="348"/>
      <c r="G125" s="348"/>
      <c r="H125" s="348"/>
      <c r="I125" s="348"/>
      <c r="J125" s="349"/>
      <c r="K125" s="332"/>
      <c r="L125" s="332"/>
      <c r="M125" s="332"/>
      <c r="N125" s="332"/>
      <c r="O125" s="332"/>
      <c r="P125" s="332"/>
      <c r="Q125" s="332"/>
      <c r="R125" s="332"/>
      <c r="S125" s="332"/>
      <c r="T125" s="332"/>
      <c r="U125" s="183"/>
      <c r="V125" s="184"/>
      <c r="W125" s="184"/>
      <c r="X125" s="184"/>
      <c r="Y125" s="184"/>
      <c r="Z125" s="184"/>
      <c r="AA125" s="185"/>
      <c r="AB125" s="255" t="s">
        <v>79</v>
      </c>
      <c r="AC125" s="256"/>
      <c r="AD125" s="256"/>
      <c r="AE125" s="256"/>
      <c r="AF125" s="256"/>
      <c r="AG125" s="256"/>
      <c r="AH125" s="257"/>
      <c r="AI125" s="347"/>
      <c r="AJ125" s="348"/>
      <c r="AK125" s="348"/>
      <c r="AL125" s="348"/>
      <c r="AM125" s="348"/>
      <c r="AN125" s="349"/>
      <c r="AO125" s="183"/>
      <c r="AP125" s="184"/>
      <c r="AQ125" s="185"/>
    </row>
    <row r="126" spans="1:43" ht="15" customHeight="1" x14ac:dyDescent="0.55000000000000004">
      <c r="A126" s="134" t="s">
        <v>102</v>
      </c>
      <c r="B126" s="134"/>
      <c r="C126" s="134"/>
      <c r="D126" s="134"/>
      <c r="E126" s="134"/>
      <c r="F126" s="134"/>
      <c r="G126" s="134"/>
      <c r="H126" s="134"/>
      <c r="I126" s="134"/>
      <c r="J126" s="134"/>
      <c r="K126" s="170" t="s">
        <v>103</v>
      </c>
      <c r="L126" s="170"/>
      <c r="M126" s="170"/>
      <c r="N126" s="170"/>
      <c r="O126" s="170"/>
      <c r="P126" s="170"/>
      <c r="Q126" s="170"/>
      <c r="R126" s="170"/>
      <c r="S126" s="170"/>
      <c r="T126" s="170"/>
      <c r="U126" s="253" t="s">
        <v>104</v>
      </c>
      <c r="V126" s="149"/>
      <c r="W126" s="149"/>
      <c r="X126" s="149"/>
      <c r="Y126" s="149"/>
      <c r="Z126" s="149"/>
      <c r="AA126" s="258"/>
      <c r="AB126" s="253" t="s">
        <v>82</v>
      </c>
      <c r="AC126" s="149"/>
      <c r="AD126" s="149"/>
      <c r="AE126" s="149" t="s">
        <v>60</v>
      </c>
      <c r="AF126" s="149">
        <v>1999</v>
      </c>
      <c r="AG126" s="149"/>
      <c r="AH126" s="258"/>
      <c r="AI126" s="149">
        <f>IF(AND(AB126&lt;&gt;"",AF126&lt;&gt;"",AB128&lt;&gt;"",AF128&lt;&gt;""),IF(INDEX(List!$A$2:$B$13,MATCH($AB128,List!$A$2:$A$13,0),2)&gt;=INDEX(List!$A$2:$B$13,MATCH($AB126,List!$A$2:$A$13,0),2)-1,IF(AND($AB126="Jan",$AB128="Dec"),1,0),-1)+$AF128-$AF126,"")</f>
        <v>3</v>
      </c>
      <c r="AJ126" s="149"/>
      <c r="AK126" s="149" t="s">
        <v>83</v>
      </c>
      <c r="AL126" s="149"/>
      <c r="AM126" s="149"/>
      <c r="AN126" s="258"/>
      <c r="AO126" s="253" t="s">
        <v>105</v>
      </c>
      <c r="AP126" s="149"/>
      <c r="AQ126" s="258"/>
    </row>
    <row r="127" spans="1:43" ht="15" customHeight="1" x14ac:dyDescent="0.55000000000000004">
      <c r="A127" s="134"/>
      <c r="B127" s="134"/>
      <c r="C127" s="134"/>
      <c r="D127" s="134"/>
      <c r="E127" s="134"/>
      <c r="F127" s="134"/>
      <c r="G127" s="134"/>
      <c r="H127" s="134"/>
      <c r="I127" s="134"/>
      <c r="J127" s="134"/>
      <c r="K127" s="170"/>
      <c r="L127" s="170"/>
      <c r="M127" s="170"/>
      <c r="N127" s="170"/>
      <c r="O127" s="170"/>
      <c r="P127" s="170"/>
      <c r="Q127" s="170"/>
      <c r="R127" s="170"/>
      <c r="S127" s="170"/>
      <c r="T127" s="170"/>
      <c r="U127" s="301"/>
      <c r="V127" s="132"/>
      <c r="W127" s="132"/>
      <c r="X127" s="132"/>
      <c r="Y127" s="132"/>
      <c r="Z127" s="132"/>
      <c r="AA127" s="250"/>
      <c r="AB127" s="254"/>
      <c r="AC127" s="150"/>
      <c r="AD127" s="150"/>
      <c r="AE127" s="150"/>
      <c r="AF127" s="150"/>
      <c r="AG127" s="150"/>
      <c r="AH127" s="259"/>
      <c r="AI127" s="132"/>
      <c r="AJ127" s="132"/>
      <c r="AK127" s="132"/>
      <c r="AL127" s="132"/>
      <c r="AM127" s="132"/>
      <c r="AN127" s="250"/>
      <c r="AO127" s="301"/>
      <c r="AP127" s="132"/>
      <c r="AQ127" s="250"/>
    </row>
    <row r="128" spans="1:43" ht="15" customHeight="1" x14ac:dyDescent="0.55000000000000004">
      <c r="A128" s="134"/>
      <c r="B128" s="134"/>
      <c r="C128" s="134"/>
      <c r="D128" s="134"/>
      <c r="E128" s="134"/>
      <c r="F128" s="134"/>
      <c r="G128" s="134"/>
      <c r="H128" s="134"/>
      <c r="I128" s="134"/>
      <c r="J128" s="134"/>
      <c r="K128" s="170"/>
      <c r="L128" s="170"/>
      <c r="M128" s="170"/>
      <c r="N128" s="170"/>
      <c r="O128" s="170"/>
      <c r="P128" s="170"/>
      <c r="Q128" s="170"/>
      <c r="R128" s="170"/>
      <c r="S128" s="170"/>
      <c r="T128" s="170"/>
      <c r="U128" s="301"/>
      <c r="V128" s="132"/>
      <c r="W128" s="132"/>
      <c r="X128" s="132"/>
      <c r="Y128" s="132"/>
      <c r="Z128" s="132"/>
      <c r="AA128" s="250"/>
      <c r="AB128" s="301" t="s">
        <v>106</v>
      </c>
      <c r="AC128" s="132"/>
      <c r="AD128" s="132"/>
      <c r="AE128" s="132" t="s">
        <v>60</v>
      </c>
      <c r="AF128" s="132">
        <v>2003</v>
      </c>
      <c r="AG128" s="132"/>
      <c r="AH128" s="250"/>
      <c r="AI128" s="132">
        <f>IF(AND(AB126&lt;&gt;"",AF126&lt;&gt;"",AB128&lt;&gt;"",AF128&lt;&gt;""),IF(INDEX(List!$A$2:$B$13,MATCH($AB128,List!$A$2:$A$13,0),2)+1&gt;=INDEX(List!$A$2:$B$13,MATCH($AB126,List!$A$2:$A$13,0),2),INDEX(List!$A$2:$B$13,MATCH($AB128,List!$A$2:$A$13,0),2)+1-INDEX(List!$A$2:$B$13,MATCH($AB126,List!$A$2:$A$13,0),2),12+(INDEX(List!$A$2:$B$13,MATCH($AB128,List!$A$2:$A$13,0),2)+1-INDEX(List!$A$2:$B$13,MATCH($AB126,List!$A$2:$A$13,0),2))),"")</f>
        <v>10</v>
      </c>
      <c r="AJ128" s="132"/>
      <c r="AK128" s="132" t="s">
        <v>107</v>
      </c>
      <c r="AL128" s="132"/>
      <c r="AM128" s="132"/>
      <c r="AN128" s="250"/>
      <c r="AO128" s="301"/>
      <c r="AP128" s="132"/>
      <c r="AQ128" s="250"/>
    </row>
    <row r="129" spans="1:43" ht="15" customHeight="1" x14ac:dyDescent="0.55000000000000004">
      <c r="A129" s="134"/>
      <c r="B129" s="134"/>
      <c r="C129" s="134"/>
      <c r="D129" s="134"/>
      <c r="E129" s="134"/>
      <c r="F129" s="134"/>
      <c r="G129" s="134"/>
      <c r="H129" s="134"/>
      <c r="I129" s="134"/>
      <c r="J129" s="134"/>
      <c r="K129" s="170"/>
      <c r="L129" s="170"/>
      <c r="M129" s="170"/>
      <c r="N129" s="170"/>
      <c r="O129" s="170"/>
      <c r="P129" s="170"/>
      <c r="Q129" s="170"/>
      <c r="R129" s="170"/>
      <c r="S129" s="170"/>
      <c r="T129" s="170"/>
      <c r="U129" s="337"/>
      <c r="V129" s="133"/>
      <c r="W129" s="133"/>
      <c r="X129" s="133"/>
      <c r="Y129" s="133"/>
      <c r="Z129" s="133"/>
      <c r="AA129" s="251"/>
      <c r="AB129" s="337"/>
      <c r="AC129" s="133"/>
      <c r="AD129" s="133"/>
      <c r="AE129" s="133"/>
      <c r="AF129" s="133"/>
      <c r="AG129" s="133"/>
      <c r="AH129" s="251"/>
      <c r="AI129" s="133"/>
      <c r="AJ129" s="133"/>
      <c r="AK129" s="133"/>
      <c r="AL129" s="133"/>
      <c r="AM129" s="133"/>
      <c r="AN129" s="251"/>
      <c r="AO129" s="337"/>
      <c r="AP129" s="133"/>
      <c r="AQ129" s="251"/>
    </row>
    <row r="130" spans="1:43" ht="15" customHeight="1" x14ac:dyDescent="0.55000000000000004">
      <c r="A130" s="123"/>
      <c r="B130" s="124"/>
      <c r="C130" s="124"/>
      <c r="D130" s="124"/>
      <c r="E130" s="124"/>
      <c r="F130" s="124"/>
      <c r="G130" s="124"/>
      <c r="H130" s="124"/>
      <c r="I130" s="124"/>
      <c r="J130" s="125"/>
      <c r="K130" s="145"/>
      <c r="L130" s="146"/>
      <c r="M130" s="146"/>
      <c r="N130" s="146"/>
      <c r="O130" s="146"/>
      <c r="P130" s="146"/>
      <c r="Q130" s="146"/>
      <c r="R130" s="146"/>
      <c r="S130" s="146"/>
      <c r="T130" s="151"/>
      <c r="U130" s="145"/>
      <c r="V130" s="146"/>
      <c r="W130" s="146"/>
      <c r="X130" s="146"/>
      <c r="Y130" s="146"/>
      <c r="Z130" s="146"/>
      <c r="AA130" s="151"/>
      <c r="AB130" s="145"/>
      <c r="AC130" s="146"/>
      <c r="AD130" s="146"/>
      <c r="AE130" s="149" t="s">
        <v>60</v>
      </c>
      <c r="AF130" s="146"/>
      <c r="AG130" s="146"/>
      <c r="AH130" s="151"/>
      <c r="AI130" s="149" t="str">
        <f>IF(AND(AB130&lt;&gt;"",AF130&lt;&gt;"",AB132&lt;&gt;"",AF132&lt;&gt;""),IF(INDEX(List!$A$2:$B$13,MATCH($AB132,List!$A$2:$A$13,0),2)&gt;=INDEX(List!$A$2:$B$13,MATCH($AB130,List!$A$2:$A$13,0),2)-1,IF(AND($AB130="Jan",$AB132="Dec"),1,0),-1)+$AF132-$AF130,"")</f>
        <v/>
      </c>
      <c r="AJ130" s="149"/>
      <c r="AK130" s="149" t="s">
        <v>83</v>
      </c>
      <c r="AL130" s="149"/>
      <c r="AM130" s="149"/>
      <c r="AN130" s="258"/>
      <c r="AO130" s="145"/>
      <c r="AP130" s="146"/>
      <c r="AQ130" s="151"/>
    </row>
    <row r="131" spans="1:43" ht="15" customHeight="1" x14ac:dyDescent="0.55000000000000004">
      <c r="A131" s="126"/>
      <c r="B131" s="127"/>
      <c r="C131" s="127"/>
      <c r="D131" s="127"/>
      <c r="E131" s="127"/>
      <c r="F131" s="127"/>
      <c r="G131" s="127"/>
      <c r="H131" s="127"/>
      <c r="I131" s="127"/>
      <c r="J131" s="128"/>
      <c r="K131" s="252"/>
      <c r="L131" s="157"/>
      <c r="M131" s="157"/>
      <c r="N131" s="157"/>
      <c r="O131" s="157"/>
      <c r="P131" s="157"/>
      <c r="Q131" s="157"/>
      <c r="R131" s="157"/>
      <c r="S131" s="157"/>
      <c r="T131" s="158"/>
      <c r="U131" s="252"/>
      <c r="V131" s="157"/>
      <c r="W131" s="157"/>
      <c r="X131" s="157"/>
      <c r="Y131" s="157"/>
      <c r="Z131" s="157"/>
      <c r="AA131" s="158"/>
      <c r="AB131" s="147"/>
      <c r="AC131" s="148"/>
      <c r="AD131" s="148"/>
      <c r="AE131" s="150"/>
      <c r="AF131" s="148"/>
      <c r="AG131" s="148"/>
      <c r="AH131" s="152"/>
      <c r="AI131" s="132"/>
      <c r="AJ131" s="132"/>
      <c r="AK131" s="132"/>
      <c r="AL131" s="132"/>
      <c r="AM131" s="132"/>
      <c r="AN131" s="250"/>
      <c r="AO131" s="252"/>
      <c r="AP131" s="157"/>
      <c r="AQ131" s="158"/>
    </row>
    <row r="132" spans="1:43" ht="15" customHeight="1" x14ac:dyDescent="0.35">
      <c r="A132" s="126"/>
      <c r="B132" s="127"/>
      <c r="C132" s="127"/>
      <c r="D132" s="127"/>
      <c r="E132" s="127"/>
      <c r="F132" s="127"/>
      <c r="G132" s="127"/>
      <c r="H132" s="127"/>
      <c r="I132" s="127"/>
      <c r="J132" s="128"/>
      <c r="K132" s="252"/>
      <c r="L132" s="157"/>
      <c r="M132" s="157"/>
      <c r="N132" s="157"/>
      <c r="O132" s="157"/>
      <c r="P132" s="157"/>
      <c r="Q132" s="157"/>
      <c r="R132" s="157"/>
      <c r="S132" s="157"/>
      <c r="T132" s="158"/>
      <c r="U132" s="252"/>
      <c r="V132" s="157"/>
      <c r="W132" s="157"/>
      <c r="X132" s="157"/>
      <c r="Y132" s="157"/>
      <c r="Z132" s="157"/>
      <c r="AA132" s="158"/>
      <c r="AB132" s="260" t="s">
        <v>475</v>
      </c>
      <c r="AC132" s="261"/>
      <c r="AD132" s="261"/>
      <c r="AE132" s="53" t="s">
        <v>60</v>
      </c>
      <c r="AF132" s="262">
        <v>2024</v>
      </c>
      <c r="AG132" s="262"/>
      <c r="AH132" s="263"/>
      <c r="AI132" s="132" t="str">
        <f>IF(AND(AB130&lt;&gt;"",AF130&lt;&gt;"",AB132&lt;&gt;"",AF132&lt;&gt;""),IF(INDEX(List!$A$2:$B$13,MATCH($AB132,List!$A$2:$A$13,0),2)+1&gt;=INDEX(List!$A$2:$B$13,MATCH($AB130,List!$A$2:$A$13,0),2),INDEX(List!$A$2:$B$13,MATCH($AB132,List!$A$2:$A$13,0),2)+1-INDEX(List!$A$2:$B$13,MATCH($AB130,List!$A$2:$A$13,0),2),12+(INDEX(List!$A$2:$B$13,MATCH($AB132,List!$A$2:$A$13,0),2)+1-INDEX(List!$A$2:$B$13,MATCH($AB130,List!$A$2:$A$13,0),2))),"")</f>
        <v/>
      </c>
      <c r="AJ132" s="132"/>
      <c r="AK132" s="132" t="s">
        <v>107</v>
      </c>
      <c r="AL132" s="132"/>
      <c r="AM132" s="132"/>
      <c r="AN132" s="250"/>
      <c r="AO132" s="252"/>
      <c r="AP132" s="157"/>
      <c r="AQ132" s="158"/>
    </row>
    <row r="133" spans="1:43" ht="15" customHeight="1" x14ac:dyDescent="0.55000000000000004">
      <c r="A133" s="129"/>
      <c r="B133" s="130"/>
      <c r="C133" s="130"/>
      <c r="D133" s="130"/>
      <c r="E133" s="130"/>
      <c r="F133" s="130"/>
      <c r="G133" s="130"/>
      <c r="H133" s="130"/>
      <c r="I133" s="130"/>
      <c r="J133" s="131"/>
      <c r="K133" s="252"/>
      <c r="L133" s="157"/>
      <c r="M133" s="157"/>
      <c r="N133" s="157"/>
      <c r="O133" s="157"/>
      <c r="P133" s="157"/>
      <c r="Q133" s="157"/>
      <c r="R133" s="157"/>
      <c r="S133" s="157"/>
      <c r="T133" s="158"/>
      <c r="U133" s="155"/>
      <c r="V133" s="156"/>
      <c r="W133" s="156"/>
      <c r="X133" s="156"/>
      <c r="Y133" s="156"/>
      <c r="Z133" s="156"/>
      <c r="AA133" s="159"/>
      <c r="AB133" s="337" t="s">
        <v>109</v>
      </c>
      <c r="AC133" s="133"/>
      <c r="AD133" s="133"/>
      <c r="AE133" s="133"/>
      <c r="AF133" s="133"/>
      <c r="AG133" s="133"/>
      <c r="AH133" s="251"/>
      <c r="AI133" s="133"/>
      <c r="AJ133" s="133"/>
      <c r="AK133" s="133"/>
      <c r="AL133" s="133"/>
      <c r="AM133" s="133"/>
      <c r="AN133" s="251"/>
      <c r="AO133" s="155"/>
      <c r="AP133" s="156"/>
      <c r="AQ133" s="159"/>
    </row>
    <row r="134" spans="1:43" ht="15" customHeight="1" x14ac:dyDescent="0.55000000000000004">
      <c r="A134" s="123"/>
      <c r="B134" s="124"/>
      <c r="C134" s="124"/>
      <c r="D134" s="124"/>
      <c r="E134" s="124"/>
      <c r="F134" s="124"/>
      <c r="G134" s="124"/>
      <c r="H134" s="124"/>
      <c r="I134" s="124"/>
      <c r="J134" s="125"/>
      <c r="K134" s="145"/>
      <c r="L134" s="146"/>
      <c r="M134" s="146"/>
      <c r="N134" s="146"/>
      <c r="O134" s="146"/>
      <c r="P134" s="146"/>
      <c r="Q134" s="146"/>
      <c r="R134" s="146"/>
      <c r="S134" s="146"/>
      <c r="T134" s="151"/>
      <c r="U134" s="145"/>
      <c r="V134" s="146"/>
      <c r="W134" s="146"/>
      <c r="X134" s="146"/>
      <c r="Y134" s="146"/>
      <c r="Z134" s="146"/>
      <c r="AA134" s="151"/>
      <c r="AB134" s="145"/>
      <c r="AC134" s="146"/>
      <c r="AD134" s="146"/>
      <c r="AE134" s="149" t="s">
        <v>60</v>
      </c>
      <c r="AF134" s="146"/>
      <c r="AG134" s="146"/>
      <c r="AH134" s="151"/>
      <c r="AI134" s="149" t="str">
        <f>IF(AND(AB134&lt;&gt;"",AF134&lt;&gt;"",AB136&lt;&gt;"",AF136&lt;&gt;""),IF(INDEX(List!$A$2:$B$13,MATCH($AB136,List!$A$2:$A$13,0),2)&gt;=INDEX(List!$A$2:$B$13,MATCH($AB134,List!$A$2:$A$13,0),2)-1,IF(AND($AB134="Jan",$AB136="Dec"),1,0),-1)+$AF136-$AF134,"")</f>
        <v/>
      </c>
      <c r="AJ134" s="149"/>
      <c r="AK134" s="149" t="s">
        <v>83</v>
      </c>
      <c r="AL134" s="149"/>
      <c r="AM134" s="149"/>
      <c r="AN134" s="258"/>
      <c r="AO134" s="145"/>
      <c r="AP134" s="146"/>
      <c r="AQ134" s="151"/>
    </row>
    <row r="135" spans="1:43" ht="15" customHeight="1" x14ac:dyDescent="0.55000000000000004">
      <c r="A135" s="126"/>
      <c r="B135" s="127"/>
      <c r="C135" s="127"/>
      <c r="D135" s="127"/>
      <c r="E135" s="127"/>
      <c r="F135" s="127"/>
      <c r="G135" s="127"/>
      <c r="H135" s="127"/>
      <c r="I135" s="127"/>
      <c r="J135" s="128"/>
      <c r="K135" s="252"/>
      <c r="L135" s="157"/>
      <c r="M135" s="157"/>
      <c r="N135" s="157"/>
      <c r="O135" s="157"/>
      <c r="P135" s="157"/>
      <c r="Q135" s="157"/>
      <c r="R135" s="157"/>
      <c r="S135" s="157"/>
      <c r="T135" s="158"/>
      <c r="U135" s="252"/>
      <c r="V135" s="157"/>
      <c r="W135" s="157"/>
      <c r="X135" s="157"/>
      <c r="Y135" s="157"/>
      <c r="Z135" s="157"/>
      <c r="AA135" s="158"/>
      <c r="AB135" s="147"/>
      <c r="AC135" s="148"/>
      <c r="AD135" s="148"/>
      <c r="AE135" s="150"/>
      <c r="AF135" s="148"/>
      <c r="AG135" s="148"/>
      <c r="AH135" s="152"/>
      <c r="AI135" s="132"/>
      <c r="AJ135" s="132"/>
      <c r="AK135" s="132"/>
      <c r="AL135" s="132"/>
      <c r="AM135" s="132"/>
      <c r="AN135" s="250"/>
      <c r="AO135" s="252"/>
      <c r="AP135" s="157"/>
      <c r="AQ135" s="158"/>
    </row>
    <row r="136" spans="1:43" ht="15" customHeight="1" x14ac:dyDescent="0.55000000000000004">
      <c r="A136" s="126"/>
      <c r="B136" s="127"/>
      <c r="C136" s="127"/>
      <c r="D136" s="127"/>
      <c r="E136" s="127"/>
      <c r="F136" s="127"/>
      <c r="G136" s="127"/>
      <c r="H136" s="127"/>
      <c r="I136" s="127"/>
      <c r="J136" s="128"/>
      <c r="K136" s="252"/>
      <c r="L136" s="157"/>
      <c r="M136" s="157"/>
      <c r="N136" s="157"/>
      <c r="O136" s="157"/>
      <c r="P136" s="157"/>
      <c r="Q136" s="157"/>
      <c r="R136" s="157"/>
      <c r="S136" s="157"/>
      <c r="T136" s="158"/>
      <c r="U136" s="252"/>
      <c r="V136" s="157"/>
      <c r="W136" s="157"/>
      <c r="X136" s="157"/>
      <c r="Y136" s="157"/>
      <c r="Z136" s="157"/>
      <c r="AA136" s="158"/>
      <c r="AB136" s="252"/>
      <c r="AC136" s="157"/>
      <c r="AD136" s="157"/>
      <c r="AE136" s="132" t="s">
        <v>60</v>
      </c>
      <c r="AF136" s="154"/>
      <c r="AG136" s="154"/>
      <c r="AH136" s="264"/>
      <c r="AI136" s="132" t="str">
        <f>IF(OR(AB134="",AF134="",AB136="",AF136=""),"",IF(AND(AB134="Jan",AB136="Dec"),"0",IF(INDEX(List!$A$2:$B$13,MATCH($AB136,List!$A$2:$A$13,0),2)+1&gt;=INDEX(List!$A$2:$B$13,MATCH($AB134,List!$A$2:$A$13,0),2),INDEX(List!$A$2:$B$13,MATCH($AB136,List!$A$2:$A$13,0),2)+1-INDEX(List!$A$2:$B$13,MATCH($AB134,List!$A$2:$A$13,0),2),12+(INDEX(List!$A$2:$B$13,MATCH($AB136,List!$A$2:$A$13,0),2)+1-INDEX(List!$A$2:$B$13,MATCH($AB134,List!$A$2:$A$13,0),2)))))</f>
        <v/>
      </c>
      <c r="AJ136" s="132"/>
      <c r="AK136" s="132" t="s">
        <v>107</v>
      </c>
      <c r="AL136" s="132"/>
      <c r="AM136" s="132"/>
      <c r="AN136" s="250"/>
      <c r="AO136" s="252"/>
      <c r="AP136" s="157"/>
      <c r="AQ136" s="158"/>
    </row>
    <row r="137" spans="1:43" ht="15" customHeight="1" x14ac:dyDescent="0.55000000000000004">
      <c r="A137" s="129"/>
      <c r="B137" s="130"/>
      <c r="C137" s="130"/>
      <c r="D137" s="130"/>
      <c r="E137" s="130"/>
      <c r="F137" s="130"/>
      <c r="G137" s="130"/>
      <c r="H137" s="130"/>
      <c r="I137" s="130"/>
      <c r="J137" s="131"/>
      <c r="K137" s="252"/>
      <c r="L137" s="157"/>
      <c r="M137" s="157"/>
      <c r="N137" s="157"/>
      <c r="O137" s="157"/>
      <c r="P137" s="157"/>
      <c r="Q137" s="157"/>
      <c r="R137" s="157"/>
      <c r="S137" s="157"/>
      <c r="T137" s="158"/>
      <c r="U137" s="155"/>
      <c r="V137" s="156"/>
      <c r="W137" s="156"/>
      <c r="X137" s="156"/>
      <c r="Y137" s="156"/>
      <c r="Z137" s="156"/>
      <c r="AA137" s="159"/>
      <c r="AB137" s="155"/>
      <c r="AC137" s="156"/>
      <c r="AD137" s="156"/>
      <c r="AE137" s="133"/>
      <c r="AF137" s="156"/>
      <c r="AG137" s="156"/>
      <c r="AH137" s="159"/>
      <c r="AI137" s="133"/>
      <c r="AJ137" s="133"/>
      <c r="AK137" s="133"/>
      <c r="AL137" s="133"/>
      <c r="AM137" s="133"/>
      <c r="AN137" s="251"/>
      <c r="AO137" s="155"/>
      <c r="AP137" s="156"/>
      <c r="AQ137" s="159"/>
    </row>
    <row r="138" spans="1:43" ht="15" customHeight="1" x14ac:dyDescent="0.55000000000000004">
      <c r="A138" s="123"/>
      <c r="B138" s="124"/>
      <c r="C138" s="124"/>
      <c r="D138" s="124"/>
      <c r="E138" s="124"/>
      <c r="F138" s="124"/>
      <c r="G138" s="124"/>
      <c r="H138" s="124"/>
      <c r="I138" s="124"/>
      <c r="J138" s="125"/>
      <c r="K138" s="145"/>
      <c r="L138" s="146"/>
      <c r="M138" s="146"/>
      <c r="N138" s="146"/>
      <c r="O138" s="146"/>
      <c r="P138" s="146"/>
      <c r="Q138" s="146"/>
      <c r="R138" s="146"/>
      <c r="S138" s="146"/>
      <c r="T138" s="151"/>
      <c r="U138" s="145"/>
      <c r="V138" s="146"/>
      <c r="W138" s="146"/>
      <c r="X138" s="146"/>
      <c r="Y138" s="146"/>
      <c r="Z138" s="146"/>
      <c r="AA138" s="151"/>
      <c r="AB138" s="145"/>
      <c r="AC138" s="146"/>
      <c r="AD138" s="146"/>
      <c r="AE138" s="149" t="s">
        <v>60</v>
      </c>
      <c r="AF138" s="146"/>
      <c r="AG138" s="146"/>
      <c r="AH138" s="151"/>
      <c r="AI138" s="149" t="str">
        <f>IF(AND(AB138&lt;&gt;"",AF138&lt;&gt;"",AB140&lt;&gt;"",AF140&lt;&gt;""),IF(INDEX(List!$A$2:$B$13,MATCH($AB140,List!$A$2:$A$13,0),2)&gt;=INDEX(List!$A$2:$B$13,MATCH($AB138,List!$A$2:$A$13,0),2)-1,IF(AND($AB138="Jan",$AB140="Dec"),1,0),-1)+$AF140-$AF138,"")</f>
        <v/>
      </c>
      <c r="AJ138" s="149"/>
      <c r="AK138" s="149" t="s">
        <v>83</v>
      </c>
      <c r="AL138" s="149"/>
      <c r="AM138" s="149"/>
      <c r="AN138" s="258"/>
      <c r="AO138" s="145"/>
      <c r="AP138" s="146"/>
      <c r="AQ138" s="151"/>
    </row>
    <row r="139" spans="1:43" ht="15" customHeight="1" x14ac:dyDescent="0.55000000000000004">
      <c r="A139" s="126"/>
      <c r="B139" s="127"/>
      <c r="C139" s="127"/>
      <c r="D139" s="127"/>
      <c r="E139" s="127"/>
      <c r="F139" s="127"/>
      <c r="G139" s="127"/>
      <c r="H139" s="127"/>
      <c r="I139" s="127"/>
      <c r="J139" s="128"/>
      <c r="K139" s="252"/>
      <c r="L139" s="157"/>
      <c r="M139" s="157"/>
      <c r="N139" s="157"/>
      <c r="O139" s="157"/>
      <c r="P139" s="157"/>
      <c r="Q139" s="157"/>
      <c r="R139" s="157"/>
      <c r="S139" s="157"/>
      <c r="T139" s="158"/>
      <c r="U139" s="252"/>
      <c r="V139" s="157"/>
      <c r="W139" s="157"/>
      <c r="X139" s="157"/>
      <c r="Y139" s="157"/>
      <c r="Z139" s="157"/>
      <c r="AA139" s="158"/>
      <c r="AB139" s="147"/>
      <c r="AC139" s="148"/>
      <c r="AD139" s="148"/>
      <c r="AE139" s="150"/>
      <c r="AF139" s="148"/>
      <c r="AG139" s="148"/>
      <c r="AH139" s="152"/>
      <c r="AI139" s="132"/>
      <c r="AJ139" s="132"/>
      <c r="AK139" s="132"/>
      <c r="AL139" s="132"/>
      <c r="AM139" s="132"/>
      <c r="AN139" s="250"/>
      <c r="AO139" s="252"/>
      <c r="AP139" s="157"/>
      <c r="AQ139" s="158"/>
    </row>
    <row r="140" spans="1:43" ht="15" customHeight="1" x14ac:dyDescent="0.55000000000000004">
      <c r="A140" s="126"/>
      <c r="B140" s="127"/>
      <c r="C140" s="127"/>
      <c r="D140" s="127"/>
      <c r="E140" s="127"/>
      <c r="F140" s="127"/>
      <c r="G140" s="127"/>
      <c r="H140" s="127"/>
      <c r="I140" s="127"/>
      <c r="J140" s="128"/>
      <c r="K140" s="252"/>
      <c r="L140" s="157"/>
      <c r="M140" s="157"/>
      <c r="N140" s="157"/>
      <c r="O140" s="157"/>
      <c r="P140" s="157"/>
      <c r="Q140" s="157"/>
      <c r="R140" s="157"/>
      <c r="S140" s="157"/>
      <c r="T140" s="158"/>
      <c r="U140" s="252"/>
      <c r="V140" s="157"/>
      <c r="W140" s="157"/>
      <c r="X140" s="157"/>
      <c r="Y140" s="157"/>
      <c r="Z140" s="157"/>
      <c r="AA140" s="158"/>
      <c r="AB140" s="252"/>
      <c r="AC140" s="157"/>
      <c r="AD140" s="157"/>
      <c r="AE140" s="132" t="s">
        <v>60</v>
      </c>
      <c r="AF140" s="157"/>
      <c r="AG140" s="157"/>
      <c r="AH140" s="158"/>
      <c r="AI140" s="132" t="str">
        <f>IF(OR(AB138="",AF138="",AB140="",AF140=""),"",IF(AND(AB138="Jan",AB140="Dec"),"0",IF(INDEX(List!$A$2:$B$13,MATCH($AB140,List!$A$2:$A$13,0),2)+1&gt;=INDEX(List!$A$2:$B$13,MATCH($AB138,List!$A$2:$A$13,0),2),INDEX(List!$A$2:$B$13,MATCH($AB140,List!$A$2:$A$13,0),2)+1-INDEX(List!$A$2:$B$13,MATCH($AB138,List!$A$2:$A$13,0),2),12+(INDEX(List!$A$2:$B$13,MATCH($AB140,List!$A$2:$A$13,0),2)+1-INDEX(List!$A$2:$B$13,MATCH($AB138,List!$A$2:$A$13,0),2)))))</f>
        <v/>
      </c>
      <c r="AJ140" s="132"/>
      <c r="AK140" s="132" t="s">
        <v>107</v>
      </c>
      <c r="AL140" s="132"/>
      <c r="AM140" s="132"/>
      <c r="AN140" s="250"/>
      <c r="AO140" s="252"/>
      <c r="AP140" s="157"/>
      <c r="AQ140" s="158"/>
    </row>
    <row r="141" spans="1:43" ht="15" customHeight="1" x14ac:dyDescent="0.55000000000000004">
      <c r="A141" s="129"/>
      <c r="B141" s="130"/>
      <c r="C141" s="130"/>
      <c r="D141" s="130"/>
      <c r="E141" s="130"/>
      <c r="F141" s="130"/>
      <c r="G141" s="130"/>
      <c r="H141" s="130"/>
      <c r="I141" s="130"/>
      <c r="J141" s="131"/>
      <c r="K141" s="252"/>
      <c r="L141" s="157"/>
      <c r="M141" s="157"/>
      <c r="N141" s="157"/>
      <c r="O141" s="157"/>
      <c r="P141" s="157"/>
      <c r="Q141" s="157"/>
      <c r="R141" s="157"/>
      <c r="S141" s="157"/>
      <c r="T141" s="158"/>
      <c r="U141" s="155"/>
      <c r="V141" s="156"/>
      <c r="W141" s="156"/>
      <c r="X141" s="156"/>
      <c r="Y141" s="156"/>
      <c r="Z141" s="156"/>
      <c r="AA141" s="159"/>
      <c r="AB141" s="155"/>
      <c r="AC141" s="156"/>
      <c r="AD141" s="156"/>
      <c r="AE141" s="133"/>
      <c r="AF141" s="156"/>
      <c r="AG141" s="156"/>
      <c r="AH141" s="159"/>
      <c r="AI141" s="133"/>
      <c r="AJ141" s="133"/>
      <c r="AK141" s="133"/>
      <c r="AL141" s="133"/>
      <c r="AM141" s="133"/>
      <c r="AN141" s="251"/>
      <c r="AO141" s="155"/>
      <c r="AP141" s="156"/>
      <c r="AQ141" s="159"/>
    </row>
    <row r="142" spans="1:43" ht="15" customHeight="1" x14ac:dyDescent="0.55000000000000004">
      <c r="A142" s="123"/>
      <c r="B142" s="124"/>
      <c r="C142" s="124"/>
      <c r="D142" s="124"/>
      <c r="E142" s="124"/>
      <c r="F142" s="124"/>
      <c r="G142" s="124"/>
      <c r="H142" s="124"/>
      <c r="I142" s="124"/>
      <c r="J142" s="125"/>
      <c r="K142" s="145"/>
      <c r="L142" s="146"/>
      <c r="M142" s="146"/>
      <c r="N142" s="146"/>
      <c r="O142" s="146"/>
      <c r="P142" s="146"/>
      <c r="Q142" s="146"/>
      <c r="R142" s="146"/>
      <c r="S142" s="146"/>
      <c r="T142" s="151"/>
      <c r="U142" s="145"/>
      <c r="V142" s="146"/>
      <c r="W142" s="146"/>
      <c r="X142" s="146"/>
      <c r="Y142" s="146"/>
      <c r="Z142" s="146"/>
      <c r="AA142" s="151"/>
      <c r="AB142" s="145"/>
      <c r="AC142" s="146"/>
      <c r="AD142" s="146"/>
      <c r="AE142" s="149" t="s">
        <v>60</v>
      </c>
      <c r="AF142" s="146"/>
      <c r="AG142" s="146"/>
      <c r="AH142" s="151"/>
      <c r="AI142" s="149" t="str">
        <f>IF(AND(AB142&lt;&gt;"",AF142&lt;&gt;"",AB144&lt;&gt;"",AF144&lt;&gt;""),IF(INDEX(List!$A$2:$B$13,MATCH($AB144,List!$A$2:$A$13,0),2)&gt;=INDEX(List!$A$2:$B$13,MATCH($AB142,List!$A$2:$A$13,0),2)-1,IF(AND($AB142="Jan",$AB144="Dec"),1,0),-1)+$AF144-$AF142,"")</f>
        <v/>
      </c>
      <c r="AJ142" s="149"/>
      <c r="AK142" s="149" t="s">
        <v>83</v>
      </c>
      <c r="AL142" s="149"/>
      <c r="AM142" s="149"/>
      <c r="AN142" s="258"/>
      <c r="AO142" s="145"/>
      <c r="AP142" s="146"/>
      <c r="AQ142" s="151"/>
    </row>
    <row r="143" spans="1:43" ht="15" customHeight="1" x14ac:dyDescent="0.55000000000000004">
      <c r="A143" s="126"/>
      <c r="B143" s="127"/>
      <c r="C143" s="127"/>
      <c r="D143" s="127"/>
      <c r="E143" s="127"/>
      <c r="F143" s="127"/>
      <c r="G143" s="127"/>
      <c r="H143" s="127"/>
      <c r="I143" s="127"/>
      <c r="J143" s="128"/>
      <c r="K143" s="252"/>
      <c r="L143" s="157"/>
      <c r="M143" s="157"/>
      <c r="N143" s="157"/>
      <c r="O143" s="157"/>
      <c r="P143" s="157"/>
      <c r="Q143" s="157"/>
      <c r="R143" s="157"/>
      <c r="S143" s="157"/>
      <c r="T143" s="158"/>
      <c r="U143" s="252"/>
      <c r="V143" s="157"/>
      <c r="W143" s="157"/>
      <c r="X143" s="157"/>
      <c r="Y143" s="157"/>
      <c r="Z143" s="157"/>
      <c r="AA143" s="158"/>
      <c r="AB143" s="147"/>
      <c r="AC143" s="148"/>
      <c r="AD143" s="148"/>
      <c r="AE143" s="150"/>
      <c r="AF143" s="148"/>
      <c r="AG143" s="148"/>
      <c r="AH143" s="152"/>
      <c r="AI143" s="132"/>
      <c r="AJ143" s="132"/>
      <c r="AK143" s="132"/>
      <c r="AL143" s="132"/>
      <c r="AM143" s="132"/>
      <c r="AN143" s="250"/>
      <c r="AO143" s="252"/>
      <c r="AP143" s="157"/>
      <c r="AQ143" s="158"/>
    </row>
    <row r="144" spans="1:43" ht="15" customHeight="1" x14ac:dyDescent="0.55000000000000004">
      <c r="A144" s="126"/>
      <c r="B144" s="127"/>
      <c r="C144" s="127"/>
      <c r="D144" s="127"/>
      <c r="E144" s="127"/>
      <c r="F144" s="127"/>
      <c r="G144" s="127"/>
      <c r="H144" s="127"/>
      <c r="I144" s="127"/>
      <c r="J144" s="128"/>
      <c r="K144" s="252"/>
      <c r="L144" s="157"/>
      <c r="M144" s="157"/>
      <c r="N144" s="157"/>
      <c r="O144" s="157"/>
      <c r="P144" s="157"/>
      <c r="Q144" s="157"/>
      <c r="R144" s="157"/>
      <c r="S144" s="157"/>
      <c r="T144" s="158"/>
      <c r="U144" s="252"/>
      <c r="V144" s="157"/>
      <c r="W144" s="157"/>
      <c r="X144" s="157"/>
      <c r="Y144" s="157"/>
      <c r="Z144" s="157"/>
      <c r="AA144" s="158"/>
      <c r="AB144" s="252"/>
      <c r="AC144" s="157"/>
      <c r="AD144" s="157"/>
      <c r="AE144" s="132" t="s">
        <v>60</v>
      </c>
      <c r="AF144" s="157"/>
      <c r="AG144" s="157"/>
      <c r="AH144" s="158"/>
      <c r="AI144" s="132" t="str">
        <f>IF(OR(AB142="",AF142="",AB144="",AF144=""),"",IF(AND(AB142="Jan",AB144="Dec"),"0",IF(INDEX(List!$A$2:$B$13,MATCH($AB144,List!$A$2:$A$13,0),2)+1&gt;=INDEX(List!$A$2:$B$13,MATCH($AB142,List!$A$2:$A$13,0),2),INDEX(List!$A$2:$B$13,MATCH($AB144,List!$A$2:$A$13,0),2)+1-INDEX(List!$A$2:$B$13,MATCH($AB142,List!$A$2:$A$13,0),2),12+(INDEX(List!$A$2:$B$13,MATCH($AB144,List!$A$2:$A$13,0),2)+1-INDEX(List!$A$2:$B$13,MATCH($AB142,List!$A$2:$A$13,0),2)))))</f>
        <v/>
      </c>
      <c r="AJ144" s="132"/>
      <c r="AK144" s="132" t="s">
        <v>107</v>
      </c>
      <c r="AL144" s="132"/>
      <c r="AM144" s="132"/>
      <c r="AN144" s="250"/>
      <c r="AO144" s="252"/>
      <c r="AP144" s="157"/>
      <c r="AQ144" s="158"/>
    </row>
    <row r="145" spans="1:43" ht="15" customHeight="1" x14ac:dyDescent="0.55000000000000004">
      <c r="A145" s="129"/>
      <c r="B145" s="130"/>
      <c r="C145" s="130"/>
      <c r="D145" s="130"/>
      <c r="E145" s="130"/>
      <c r="F145" s="130"/>
      <c r="G145" s="130"/>
      <c r="H145" s="130"/>
      <c r="I145" s="130"/>
      <c r="J145" s="131"/>
      <c r="K145" s="252"/>
      <c r="L145" s="157"/>
      <c r="M145" s="157"/>
      <c r="N145" s="157"/>
      <c r="O145" s="157"/>
      <c r="P145" s="157"/>
      <c r="Q145" s="157"/>
      <c r="R145" s="157"/>
      <c r="S145" s="157"/>
      <c r="T145" s="158"/>
      <c r="U145" s="155"/>
      <c r="V145" s="156"/>
      <c r="W145" s="156"/>
      <c r="X145" s="156"/>
      <c r="Y145" s="156"/>
      <c r="Z145" s="156"/>
      <c r="AA145" s="159"/>
      <c r="AB145" s="155"/>
      <c r="AC145" s="156"/>
      <c r="AD145" s="156"/>
      <c r="AE145" s="133"/>
      <c r="AF145" s="156"/>
      <c r="AG145" s="156"/>
      <c r="AH145" s="159"/>
      <c r="AI145" s="133"/>
      <c r="AJ145" s="133"/>
      <c r="AK145" s="133"/>
      <c r="AL145" s="133"/>
      <c r="AM145" s="133"/>
      <c r="AN145" s="251"/>
      <c r="AO145" s="155"/>
      <c r="AP145" s="156"/>
      <c r="AQ145" s="159"/>
    </row>
    <row r="146" spans="1:43" ht="15" customHeight="1" x14ac:dyDescent="0.55000000000000004">
      <c r="A146" s="123"/>
      <c r="B146" s="124"/>
      <c r="C146" s="124"/>
      <c r="D146" s="124"/>
      <c r="E146" s="124"/>
      <c r="F146" s="124"/>
      <c r="G146" s="124"/>
      <c r="H146" s="124"/>
      <c r="I146" s="124"/>
      <c r="J146" s="125"/>
      <c r="K146" s="145"/>
      <c r="L146" s="146"/>
      <c r="M146" s="146"/>
      <c r="N146" s="146"/>
      <c r="O146" s="146"/>
      <c r="P146" s="146"/>
      <c r="Q146" s="146"/>
      <c r="R146" s="146"/>
      <c r="S146" s="146"/>
      <c r="T146" s="151"/>
      <c r="U146" s="145"/>
      <c r="V146" s="146"/>
      <c r="W146" s="146"/>
      <c r="X146" s="146"/>
      <c r="Y146" s="146"/>
      <c r="Z146" s="146"/>
      <c r="AA146" s="151"/>
      <c r="AB146" s="145"/>
      <c r="AC146" s="146"/>
      <c r="AD146" s="146"/>
      <c r="AE146" s="149" t="s">
        <v>60</v>
      </c>
      <c r="AF146" s="146"/>
      <c r="AG146" s="146"/>
      <c r="AH146" s="151"/>
      <c r="AI146" s="149" t="str">
        <f>IF(AND(AB146&lt;&gt;"",AF146&lt;&gt;"",AB148&lt;&gt;"",AF148&lt;&gt;""),IF(INDEX(List!$A$2:$B$13,MATCH($AB148,List!$A$2:$A$13,0),2)&gt;=INDEX(List!$A$2:$B$13,MATCH($AB146,List!$A$2:$A$13,0),2)-1,IF(AND($AB146="Jan",$AB148="Dec"),1,0),-1)+$AF148-$AF146,"")</f>
        <v/>
      </c>
      <c r="AJ146" s="149"/>
      <c r="AK146" s="149" t="s">
        <v>83</v>
      </c>
      <c r="AL146" s="149"/>
      <c r="AM146" s="149"/>
      <c r="AN146" s="258"/>
      <c r="AO146" s="145"/>
      <c r="AP146" s="146"/>
      <c r="AQ146" s="151"/>
    </row>
    <row r="147" spans="1:43" ht="15" customHeight="1" x14ac:dyDescent="0.55000000000000004">
      <c r="A147" s="126"/>
      <c r="B147" s="127"/>
      <c r="C147" s="127"/>
      <c r="D147" s="127"/>
      <c r="E147" s="127"/>
      <c r="F147" s="127"/>
      <c r="G147" s="127"/>
      <c r="H147" s="127"/>
      <c r="I147" s="127"/>
      <c r="J147" s="128"/>
      <c r="K147" s="252"/>
      <c r="L147" s="157"/>
      <c r="M147" s="157"/>
      <c r="N147" s="157"/>
      <c r="O147" s="157"/>
      <c r="P147" s="157"/>
      <c r="Q147" s="157"/>
      <c r="R147" s="157"/>
      <c r="S147" s="157"/>
      <c r="T147" s="158"/>
      <c r="U147" s="252"/>
      <c r="V147" s="157"/>
      <c r="W147" s="157"/>
      <c r="X147" s="157"/>
      <c r="Y147" s="157"/>
      <c r="Z147" s="157"/>
      <c r="AA147" s="158"/>
      <c r="AB147" s="147"/>
      <c r="AC147" s="148"/>
      <c r="AD147" s="148"/>
      <c r="AE147" s="150"/>
      <c r="AF147" s="148"/>
      <c r="AG147" s="148"/>
      <c r="AH147" s="152"/>
      <c r="AI147" s="132"/>
      <c r="AJ147" s="132"/>
      <c r="AK147" s="132"/>
      <c r="AL147" s="132"/>
      <c r="AM147" s="132"/>
      <c r="AN147" s="250"/>
      <c r="AO147" s="252"/>
      <c r="AP147" s="157"/>
      <c r="AQ147" s="158"/>
    </row>
    <row r="148" spans="1:43" ht="15" customHeight="1" x14ac:dyDescent="0.55000000000000004">
      <c r="A148" s="126"/>
      <c r="B148" s="127"/>
      <c r="C148" s="127"/>
      <c r="D148" s="127"/>
      <c r="E148" s="127"/>
      <c r="F148" s="127"/>
      <c r="G148" s="127"/>
      <c r="H148" s="127"/>
      <c r="I148" s="127"/>
      <c r="J148" s="128"/>
      <c r="K148" s="252"/>
      <c r="L148" s="157"/>
      <c r="M148" s="157"/>
      <c r="N148" s="157"/>
      <c r="O148" s="157"/>
      <c r="P148" s="157"/>
      <c r="Q148" s="157"/>
      <c r="R148" s="157"/>
      <c r="S148" s="157"/>
      <c r="T148" s="158"/>
      <c r="U148" s="252"/>
      <c r="V148" s="157"/>
      <c r="W148" s="157"/>
      <c r="X148" s="157"/>
      <c r="Y148" s="157"/>
      <c r="Z148" s="157"/>
      <c r="AA148" s="158"/>
      <c r="AB148" s="252"/>
      <c r="AC148" s="157"/>
      <c r="AD148" s="157"/>
      <c r="AE148" s="132" t="s">
        <v>60</v>
      </c>
      <c r="AF148" s="157"/>
      <c r="AG148" s="157"/>
      <c r="AH148" s="158"/>
      <c r="AI148" s="132" t="str">
        <f>IF(OR(AB146="",AF146="",AB148="",AF148=""),"",IF(AND(AB146="Jan",AB148="Dec"),"0",IF(INDEX(List!$A$2:$B$13,MATCH($AB148,List!$A$2:$A$13,0),2)+1&gt;=INDEX(List!$A$2:$B$13,MATCH($AB146,List!$A$2:$A$13,0),2),INDEX(List!$A$2:$B$13,MATCH($AB148,List!$A$2:$A$13,0),2)+1-INDEX(List!$A$2:$B$13,MATCH($AB146,List!$A$2:$A$13,0),2),12+(INDEX(List!$A$2:$B$13,MATCH($AB148,List!$A$2:$A$13,0),2)+1-INDEX(List!$A$2:$B$13,MATCH($AB146,List!$A$2:$A$13,0),2)))))</f>
        <v/>
      </c>
      <c r="AJ148" s="132"/>
      <c r="AK148" s="132" t="s">
        <v>107</v>
      </c>
      <c r="AL148" s="132"/>
      <c r="AM148" s="132"/>
      <c r="AN148" s="250"/>
      <c r="AO148" s="252"/>
      <c r="AP148" s="157"/>
      <c r="AQ148" s="158"/>
    </row>
    <row r="149" spans="1:43" ht="15" customHeight="1" x14ac:dyDescent="0.55000000000000004">
      <c r="A149" s="129"/>
      <c r="B149" s="130"/>
      <c r="C149" s="130"/>
      <c r="D149" s="130"/>
      <c r="E149" s="130"/>
      <c r="F149" s="130"/>
      <c r="G149" s="130"/>
      <c r="H149" s="130"/>
      <c r="I149" s="130"/>
      <c r="J149" s="131"/>
      <c r="K149" s="252"/>
      <c r="L149" s="157"/>
      <c r="M149" s="157"/>
      <c r="N149" s="157"/>
      <c r="O149" s="157"/>
      <c r="P149" s="157"/>
      <c r="Q149" s="157"/>
      <c r="R149" s="157"/>
      <c r="S149" s="157"/>
      <c r="T149" s="158"/>
      <c r="U149" s="155"/>
      <c r="V149" s="156"/>
      <c r="W149" s="156"/>
      <c r="X149" s="156"/>
      <c r="Y149" s="156"/>
      <c r="Z149" s="156"/>
      <c r="AA149" s="159"/>
      <c r="AB149" s="155"/>
      <c r="AC149" s="156"/>
      <c r="AD149" s="156"/>
      <c r="AE149" s="133"/>
      <c r="AF149" s="156"/>
      <c r="AG149" s="156"/>
      <c r="AH149" s="159"/>
      <c r="AI149" s="133"/>
      <c r="AJ149" s="133"/>
      <c r="AK149" s="133"/>
      <c r="AL149" s="133"/>
      <c r="AM149" s="133"/>
      <c r="AN149" s="251"/>
      <c r="AO149" s="155"/>
      <c r="AP149" s="156"/>
      <c r="AQ149" s="159"/>
    </row>
    <row r="150" spans="1:43" ht="15" customHeight="1" x14ac:dyDescent="0.55000000000000004">
      <c r="A150" s="123"/>
      <c r="B150" s="124"/>
      <c r="C150" s="124"/>
      <c r="D150" s="124"/>
      <c r="E150" s="124"/>
      <c r="F150" s="124"/>
      <c r="G150" s="124"/>
      <c r="H150" s="124"/>
      <c r="I150" s="124"/>
      <c r="J150" s="125"/>
      <c r="K150" s="145"/>
      <c r="L150" s="146"/>
      <c r="M150" s="146"/>
      <c r="N150" s="146"/>
      <c r="O150" s="146"/>
      <c r="P150" s="146"/>
      <c r="Q150" s="146"/>
      <c r="R150" s="146"/>
      <c r="S150" s="146"/>
      <c r="T150" s="151"/>
      <c r="U150" s="145"/>
      <c r="V150" s="146"/>
      <c r="W150" s="146"/>
      <c r="X150" s="146"/>
      <c r="Y150" s="146"/>
      <c r="Z150" s="146"/>
      <c r="AA150" s="151"/>
      <c r="AB150" s="145"/>
      <c r="AC150" s="146"/>
      <c r="AD150" s="146"/>
      <c r="AE150" s="149" t="s">
        <v>60</v>
      </c>
      <c r="AF150" s="146"/>
      <c r="AG150" s="146"/>
      <c r="AH150" s="151"/>
      <c r="AI150" s="149" t="str">
        <f>IF(AND(AB150&lt;&gt;"",AF150&lt;&gt;"",AB152&lt;&gt;"",AF152&lt;&gt;""),IF(INDEX(List!$A$2:$B$13,MATCH($AB152,List!$A$2:$A$13,0),2)&gt;=INDEX(List!$A$2:$B$13,MATCH($AB150,List!$A$2:$A$13,0),2)-1,IF(AND($AB150="Jan",$AB152="Dec"),1,0),-1)+$AF152-$AF150,"")</f>
        <v/>
      </c>
      <c r="AJ150" s="149"/>
      <c r="AK150" s="149" t="s">
        <v>83</v>
      </c>
      <c r="AL150" s="149"/>
      <c r="AM150" s="149"/>
      <c r="AN150" s="258"/>
      <c r="AO150" s="145"/>
      <c r="AP150" s="146"/>
      <c r="AQ150" s="151"/>
    </row>
    <row r="151" spans="1:43" ht="15" customHeight="1" x14ac:dyDescent="0.55000000000000004">
      <c r="A151" s="126"/>
      <c r="B151" s="127"/>
      <c r="C151" s="127"/>
      <c r="D151" s="127"/>
      <c r="E151" s="127"/>
      <c r="F151" s="127"/>
      <c r="G151" s="127"/>
      <c r="H151" s="127"/>
      <c r="I151" s="127"/>
      <c r="J151" s="128"/>
      <c r="K151" s="252"/>
      <c r="L151" s="157"/>
      <c r="M151" s="157"/>
      <c r="N151" s="157"/>
      <c r="O151" s="157"/>
      <c r="P151" s="157"/>
      <c r="Q151" s="157"/>
      <c r="R151" s="157"/>
      <c r="S151" s="157"/>
      <c r="T151" s="158"/>
      <c r="U151" s="252"/>
      <c r="V151" s="157"/>
      <c r="W151" s="157"/>
      <c r="X151" s="157"/>
      <c r="Y151" s="157"/>
      <c r="Z151" s="157"/>
      <c r="AA151" s="158"/>
      <c r="AB151" s="147"/>
      <c r="AC151" s="148"/>
      <c r="AD151" s="148"/>
      <c r="AE151" s="150"/>
      <c r="AF151" s="148"/>
      <c r="AG151" s="148"/>
      <c r="AH151" s="152"/>
      <c r="AI151" s="132"/>
      <c r="AJ151" s="132"/>
      <c r="AK151" s="132"/>
      <c r="AL151" s="132"/>
      <c r="AM151" s="132"/>
      <c r="AN151" s="250"/>
      <c r="AO151" s="252"/>
      <c r="AP151" s="157"/>
      <c r="AQ151" s="158"/>
    </row>
    <row r="152" spans="1:43" ht="15" customHeight="1" x14ac:dyDescent="0.55000000000000004">
      <c r="A152" s="126"/>
      <c r="B152" s="127"/>
      <c r="C152" s="127"/>
      <c r="D152" s="127"/>
      <c r="E152" s="127"/>
      <c r="F152" s="127"/>
      <c r="G152" s="127"/>
      <c r="H152" s="127"/>
      <c r="I152" s="127"/>
      <c r="J152" s="128"/>
      <c r="K152" s="252"/>
      <c r="L152" s="157"/>
      <c r="M152" s="157"/>
      <c r="N152" s="157"/>
      <c r="O152" s="157"/>
      <c r="P152" s="157"/>
      <c r="Q152" s="157"/>
      <c r="R152" s="157"/>
      <c r="S152" s="157"/>
      <c r="T152" s="158"/>
      <c r="U152" s="252"/>
      <c r="V152" s="157"/>
      <c r="W152" s="157"/>
      <c r="X152" s="157"/>
      <c r="Y152" s="157"/>
      <c r="Z152" s="157"/>
      <c r="AA152" s="158"/>
      <c r="AB152" s="252"/>
      <c r="AC152" s="157"/>
      <c r="AD152" s="157"/>
      <c r="AE152" s="132" t="s">
        <v>60</v>
      </c>
      <c r="AF152" s="157"/>
      <c r="AG152" s="157"/>
      <c r="AH152" s="158"/>
      <c r="AI152" s="132" t="str">
        <f>IF(OR(AB150="",AF150="",AB152="",AF152=""),"",IF(AND(AB150="Jan",AB152="Dec"),"0",IF(INDEX(List!$A$2:$B$13,MATCH($AB152,List!$A$2:$A$13,0),2)+1&gt;=INDEX(List!$A$2:$B$13,MATCH($AB150,List!$A$2:$A$13,0),2),INDEX(List!$A$2:$B$13,MATCH($AB152,List!$A$2:$A$13,0),2)+1-INDEX(List!$A$2:$B$13,MATCH($AB150,List!$A$2:$A$13,0),2),12+(INDEX(List!$A$2:$B$13,MATCH($AB152,List!$A$2:$A$13,0),2)+1-INDEX(List!$A$2:$B$13,MATCH($AB150,List!$A$2:$A$13,0),2)))))</f>
        <v/>
      </c>
      <c r="AJ152" s="132"/>
      <c r="AK152" s="132" t="s">
        <v>107</v>
      </c>
      <c r="AL152" s="132"/>
      <c r="AM152" s="132"/>
      <c r="AN152" s="250"/>
      <c r="AO152" s="252"/>
      <c r="AP152" s="157"/>
      <c r="AQ152" s="158"/>
    </row>
    <row r="153" spans="1:43" ht="15" customHeight="1" x14ac:dyDescent="0.55000000000000004">
      <c r="A153" s="129"/>
      <c r="B153" s="130"/>
      <c r="C153" s="130"/>
      <c r="D153" s="130"/>
      <c r="E153" s="130"/>
      <c r="F153" s="130"/>
      <c r="G153" s="130"/>
      <c r="H153" s="130"/>
      <c r="I153" s="130"/>
      <c r="J153" s="131"/>
      <c r="K153" s="252"/>
      <c r="L153" s="157"/>
      <c r="M153" s="157"/>
      <c r="N153" s="157"/>
      <c r="O153" s="157"/>
      <c r="P153" s="157"/>
      <c r="Q153" s="157"/>
      <c r="R153" s="157"/>
      <c r="S153" s="157"/>
      <c r="T153" s="158"/>
      <c r="U153" s="155"/>
      <c r="V153" s="156"/>
      <c r="W153" s="156"/>
      <c r="X153" s="156"/>
      <c r="Y153" s="156"/>
      <c r="Z153" s="156"/>
      <c r="AA153" s="159"/>
      <c r="AB153" s="155"/>
      <c r="AC153" s="156"/>
      <c r="AD153" s="156"/>
      <c r="AE153" s="133"/>
      <c r="AF153" s="156"/>
      <c r="AG153" s="156"/>
      <c r="AH153" s="159"/>
      <c r="AI153" s="133"/>
      <c r="AJ153" s="133"/>
      <c r="AK153" s="133"/>
      <c r="AL153" s="133"/>
      <c r="AM153" s="133"/>
      <c r="AN153" s="251"/>
      <c r="AO153" s="155"/>
      <c r="AP153" s="156"/>
      <c r="AQ153" s="159"/>
    </row>
    <row r="154" spans="1:43" ht="15" customHeight="1" x14ac:dyDescent="0.55000000000000004">
      <c r="A154" s="282" t="s">
        <v>110</v>
      </c>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75">
        <f>IF(AI130="",0,AI130)+IF(AI134="",0,AI134)+IF(AI138="",0,AI138)+IF(AI142="",0,AI142)+IF(AI146="",0,AI146)+IF(AI150="",0,AI150)+IF((IF(AI132="",0,AI132)+IF(AI136="",0,AI136)+IF(AI140="",0,AI140)+IF(AI144="",0,AI144)+IF(AI148="",0,AI148)+IF(AI152="",0,AI152))/12&gt;=1,ROUNDDOWN((IF(AI132="",0,AI132)+IF(AI136="",0,AI136)+IF(AI140="",0,AI140)+IF(AI144="",0,AI144)+IF(AI148="",0,AI148)+IF(AI152="",0,AI152))/12,0),0)</f>
        <v>0</v>
      </c>
      <c r="AC154" s="275"/>
      <c r="AD154" s="162" t="s">
        <v>83</v>
      </c>
      <c r="AE154" s="162"/>
      <c r="AF154" s="162"/>
      <c r="AG154" s="162"/>
      <c r="AH154" s="275">
        <f>MOD((IF(AI132="",0,AI132)+IF(AI136="",0,AI136)+IF(AI140="",0,AI140)+IF(AI144="",0,AI144)+IF(AI148="",0,AI148)+IF(AI152="",0,AI152)),12)</f>
        <v>0</v>
      </c>
      <c r="AI154" s="275"/>
      <c r="AJ154" s="162" t="s">
        <v>107</v>
      </c>
      <c r="AK154" s="162"/>
      <c r="AL154" s="162"/>
      <c r="AM154" s="162"/>
      <c r="AN154" s="162"/>
      <c r="AO154" s="46"/>
      <c r="AP154" s="46"/>
      <c r="AQ154" s="47"/>
    </row>
    <row r="155" spans="1:43" ht="15" customHeight="1" x14ac:dyDescent="0.55000000000000004">
      <c r="A155" s="284"/>
      <c r="B155" s="285"/>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76"/>
      <c r="AC155" s="276"/>
      <c r="AD155" s="167"/>
      <c r="AE155" s="167"/>
      <c r="AF155" s="167"/>
      <c r="AG155" s="167"/>
      <c r="AH155" s="276"/>
      <c r="AI155" s="276"/>
      <c r="AJ155" s="167"/>
      <c r="AK155" s="167"/>
      <c r="AL155" s="167"/>
      <c r="AM155" s="167"/>
      <c r="AN155" s="167"/>
      <c r="AO155" s="48"/>
      <c r="AP155" s="48"/>
      <c r="AQ155" s="49"/>
    </row>
    <row r="156" spans="1:43" ht="15" customHeight="1" x14ac:dyDescent="0.35">
      <c r="A156" s="277" t="s">
        <v>111</v>
      </c>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8"/>
      <c r="AM156" s="278"/>
      <c r="AN156" s="278"/>
      <c r="AO156" s="278"/>
      <c r="AP156" s="278"/>
      <c r="AQ156" s="279"/>
    </row>
    <row r="157" spans="1:43" ht="15" customHeight="1" x14ac:dyDescent="0.55000000000000004">
      <c r="A157" s="323" t="s">
        <v>435</v>
      </c>
      <c r="B157" s="324"/>
      <c r="C157" s="324"/>
      <c r="D157" s="324"/>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5"/>
    </row>
    <row r="158" spans="1:43" ht="15" customHeight="1" x14ac:dyDescent="0.55000000000000004">
      <c r="A158" s="323"/>
      <c r="B158" s="324"/>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5"/>
    </row>
    <row r="159" spans="1:43" ht="15" customHeight="1" x14ac:dyDescent="0.3">
      <c r="A159" s="463" t="s">
        <v>112</v>
      </c>
      <c r="B159" s="464"/>
      <c r="C159" s="464"/>
      <c r="D159" s="464"/>
      <c r="E159" s="464"/>
      <c r="F159" s="464"/>
      <c r="G159" s="464"/>
      <c r="H159" s="464"/>
      <c r="I159" s="464"/>
      <c r="J159" s="464"/>
      <c r="K159" s="464"/>
      <c r="L159" s="157"/>
      <c r="M159" s="157"/>
      <c r="N159" s="157"/>
      <c r="O159" s="157"/>
      <c r="P159" s="157"/>
      <c r="Q159" s="157"/>
      <c r="R159" s="157"/>
      <c r="S159" s="157"/>
      <c r="T159" s="157"/>
      <c r="U159" s="157"/>
      <c r="V159" s="157"/>
      <c r="W159" s="157"/>
      <c r="X159" s="157"/>
      <c r="Y159" s="157"/>
      <c r="Z159" s="157"/>
      <c r="AA159" s="157"/>
      <c r="AB159" s="157"/>
      <c r="AC159" s="54"/>
      <c r="AD159" s="54"/>
      <c r="AE159" s="54"/>
      <c r="AF159" s="54"/>
      <c r="AG159" s="54"/>
      <c r="AH159" s="54"/>
      <c r="AI159" s="54"/>
      <c r="AJ159" s="54"/>
      <c r="AK159" s="54"/>
      <c r="AL159" s="41"/>
      <c r="AM159" s="41"/>
      <c r="AN159" s="41"/>
      <c r="AO159" s="41"/>
      <c r="AP159" s="41"/>
      <c r="AQ159" s="55"/>
    </row>
    <row r="160" spans="1:43" ht="15" customHeight="1" x14ac:dyDescent="0.3">
      <c r="A160" s="465"/>
      <c r="B160" s="466"/>
      <c r="C160" s="466"/>
      <c r="D160" s="466"/>
      <c r="E160" s="466"/>
      <c r="F160" s="466"/>
      <c r="G160" s="466"/>
      <c r="H160" s="466"/>
      <c r="I160" s="466"/>
      <c r="J160" s="466"/>
      <c r="K160" s="466"/>
      <c r="L160" s="156"/>
      <c r="M160" s="156"/>
      <c r="N160" s="156"/>
      <c r="O160" s="156"/>
      <c r="P160" s="156"/>
      <c r="Q160" s="156"/>
      <c r="R160" s="156"/>
      <c r="S160" s="156"/>
      <c r="T160" s="156"/>
      <c r="U160" s="156"/>
      <c r="V160" s="156"/>
      <c r="W160" s="156"/>
      <c r="X160" s="156"/>
      <c r="Y160" s="156"/>
      <c r="Z160" s="156"/>
      <c r="AA160" s="156"/>
      <c r="AB160" s="156"/>
      <c r="AC160" s="54"/>
      <c r="AD160" s="54"/>
      <c r="AE160" s="54"/>
      <c r="AF160" s="54"/>
      <c r="AG160" s="54"/>
      <c r="AH160" s="54"/>
      <c r="AI160" s="54"/>
      <c r="AJ160" s="54"/>
      <c r="AK160" s="54"/>
      <c r="AL160" s="41"/>
      <c r="AM160" s="41"/>
      <c r="AN160" s="41"/>
      <c r="AO160" s="41"/>
      <c r="AP160" s="41"/>
      <c r="AQ160" s="55"/>
    </row>
    <row r="161" spans="1:43" ht="15" customHeight="1" x14ac:dyDescent="0.55000000000000004">
      <c r="A161" s="274" t="s">
        <v>113</v>
      </c>
      <c r="B161" s="274"/>
      <c r="C161" s="274"/>
      <c r="D161" s="274"/>
      <c r="E161" s="274"/>
      <c r="F161" s="274"/>
      <c r="G161" s="274"/>
      <c r="H161" s="274"/>
      <c r="I161" s="274"/>
      <c r="J161" s="274"/>
      <c r="K161" s="274"/>
      <c r="L161" s="274"/>
      <c r="M161" s="274"/>
      <c r="N161" s="274"/>
      <c r="O161" s="171" t="str">
        <f>IF(K130="","",K130)</f>
        <v/>
      </c>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3"/>
    </row>
    <row r="162" spans="1:43" ht="15" customHeight="1" x14ac:dyDescent="0.55000000000000004">
      <c r="A162" s="274"/>
      <c r="B162" s="274"/>
      <c r="C162" s="274"/>
      <c r="D162" s="274"/>
      <c r="E162" s="274"/>
      <c r="F162" s="274"/>
      <c r="G162" s="274"/>
      <c r="H162" s="274"/>
      <c r="I162" s="274"/>
      <c r="J162" s="274"/>
      <c r="K162" s="274"/>
      <c r="L162" s="274"/>
      <c r="M162" s="274"/>
      <c r="N162" s="274"/>
      <c r="O162" s="174"/>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6"/>
    </row>
    <row r="163" spans="1:43" ht="15" customHeight="1" x14ac:dyDescent="0.55000000000000004">
      <c r="A163" s="274"/>
      <c r="B163" s="274"/>
      <c r="C163" s="274"/>
      <c r="D163" s="274"/>
      <c r="E163" s="274"/>
      <c r="F163" s="274"/>
      <c r="G163" s="274"/>
      <c r="H163" s="274"/>
      <c r="I163" s="274"/>
      <c r="J163" s="274"/>
      <c r="K163" s="274"/>
      <c r="L163" s="274"/>
      <c r="M163" s="274"/>
      <c r="N163" s="274"/>
      <c r="O163" s="177"/>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9"/>
    </row>
    <row r="164" spans="1:43" ht="15" customHeight="1" x14ac:dyDescent="0.55000000000000004">
      <c r="A164" s="274" t="s">
        <v>114</v>
      </c>
      <c r="B164" s="274"/>
      <c r="C164" s="274"/>
      <c r="D164" s="274"/>
      <c r="E164" s="274"/>
      <c r="F164" s="274"/>
      <c r="G164" s="274" t="s">
        <v>115</v>
      </c>
      <c r="H164" s="274"/>
      <c r="I164" s="274"/>
      <c r="J164" s="274"/>
      <c r="K164" s="274"/>
      <c r="L164" s="274"/>
      <c r="M164" s="274"/>
      <c r="N164" s="274"/>
      <c r="O164" s="171" t="str">
        <f>IF(A130="","",A130)</f>
        <v/>
      </c>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3"/>
    </row>
    <row r="165" spans="1:43" ht="15" customHeight="1" x14ac:dyDescent="0.55000000000000004">
      <c r="A165" s="274"/>
      <c r="B165" s="274"/>
      <c r="C165" s="274"/>
      <c r="D165" s="274"/>
      <c r="E165" s="274"/>
      <c r="F165" s="274"/>
      <c r="G165" s="274"/>
      <c r="H165" s="274"/>
      <c r="I165" s="274"/>
      <c r="J165" s="274"/>
      <c r="K165" s="274"/>
      <c r="L165" s="274"/>
      <c r="M165" s="274"/>
      <c r="N165" s="274"/>
      <c r="O165" s="174"/>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6"/>
    </row>
    <row r="166" spans="1:43" ht="15" customHeight="1" x14ac:dyDescent="0.55000000000000004">
      <c r="A166" s="274"/>
      <c r="B166" s="274"/>
      <c r="C166" s="274"/>
      <c r="D166" s="274"/>
      <c r="E166" s="274"/>
      <c r="F166" s="274"/>
      <c r="G166" s="274"/>
      <c r="H166" s="274"/>
      <c r="I166" s="274"/>
      <c r="J166" s="274"/>
      <c r="K166" s="274"/>
      <c r="L166" s="274"/>
      <c r="M166" s="274"/>
      <c r="N166" s="274"/>
      <c r="O166" s="177"/>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9"/>
    </row>
    <row r="167" spans="1:43" ht="15" customHeight="1" x14ac:dyDescent="0.55000000000000004">
      <c r="A167" s="274"/>
      <c r="B167" s="274"/>
      <c r="C167" s="274"/>
      <c r="D167" s="274"/>
      <c r="E167" s="274"/>
      <c r="F167" s="274"/>
      <c r="G167" s="274" t="s">
        <v>116</v>
      </c>
      <c r="H167" s="274"/>
      <c r="I167" s="274"/>
      <c r="J167" s="274"/>
      <c r="K167" s="274"/>
      <c r="L167" s="274"/>
      <c r="M167" s="274"/>
      <c r="N167" s="274"/>
      <c r="O167" s="145"/>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51"/>
    </row>
    <row r="168" spans="1:43" ht="15" customHeight="1" x14ac:dyDescent="0.55000000000000004">
      <c r="A168" s="274"/>
      <c r="B168" s="274"/>
      <c r="C168" s="274"/>
      <c r="D168" s="274"/>
      <c r="E168" s="274"/>
      <c r="F168" s="274"/>
      <c r="G168" s="274"/>
      <c r="H168" s="274"/>
      <c r="I168" s="274"/>
      <c r="J168" s="274"/>
      <c r="K168" s="274"/>
      <c r="L168" s="274"/>
      <c r="M168" s="274"/>
      <c r="N168" s="274"/>
      <c r="O168" s="252"/>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8"/>
    </row>
    <row r="169" spans="1:43" ht="15" customHeight="1" x14ac:dyDescent="0.55000000000000004">
      <c r="A169" s="274"/>
      <c r="B169" s="274"/>
      <c r="C169" s="274"/>
      <c r="D169" s="274"/>
      <c r="E169" s="274"/>
      <c r="F169" s="274"/>
      <c r="G169" s="274"/>
      <c r="H169" s="274"/>
      <c r="I169" s="274"/>
      <c r="J169" s="274"/>
      <c r="K169" s="274"/>
      <c r="L169" s="274"/>
      <c r="M169" s="274"/>
      <c r="N169" s="274"/>
      <c r="O169" s="155"/>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9"/>
    </row>
    <row r="170" spans="1:43" ht="15" customHeight="1" x14ac:dyDescent="0.55000000000000004">
      <c r="A170" s="274" t="s">
        <v>117</v>
      </c>
      <c r="B170" s="274"/>
      <c r="C170" s="274"/>
      <c r="D170" s="274"/>
      <c r="E170" s="274"/>
      <c r="F170" s="274"/>
      <c r="G170" s="274"/>
      <c r="H170" s="274"/>
      <c r="I170" s="274"/>
      <c r="J170" s="274"/>
      <c r="K170" s="274"/>
      <c r="L170" s="274"/>
      <c r="M170" s="274"/>
      <c r="N170" s="274"/>
      <c r="O170" s="265"/>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7"/>
    </row>
    <row r="171" spans="1:43" ht="15" customHeight="1" x14ac:dyDescent="0.55000000000000004">
      <c r="A171" s="274"/>
      <c r="B171" s="274"/>
      <c r="C171" s="274"/>
      <c r="D171" s="274"/>
      <c r="E171" s="274"/>
      <c r="F171" s="274"/>
      <c r="G171" s="274"/>
      <c r="H171" s="274"/>
      <c r="I171" s="274"/>
      <c r="J171" s="274"/>
      <c r="K171" s="274"/>
      <c r="L171" s="274"/>
      <c r="M171" s="274"/>
      <c r="N171" s="274"/>
      <c r="O171" s="268"/>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70"/>
    </row>
    <row r="172" spans="1:43" ht="15" customHeight="1" x14ac:dyDescent="0.55000000000000004">
      <c r="A172" s="274"/>
      <c r="B172" s="274"/>
      <c r="C172" s="274"/>
      <c r="D172" s="274"/>
      <c r="E172" s="274"/>
      <c r="F172" s="274"/>
      <c r="G172" s="274"/>
      <c r="H172" s="274"/>
      <c r="I172" s="274"/>
      <c r="J172" s="274"/>
      <c r="K172" s="274"/>
      <c r="L172" s="274"/>
      <c r="M172" s="274"/>
      <c r="N172" s="274"/>
      <c r="O172" s="271"/>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272"/>
      <c r="AL172" s="272"/>
      <c r="AM172" s="272"/>
      <c r="AN172" s="272"/>
      <c r="AO172" s="272"/>
      <c r="AP172" s="272"/>
      <c r="AQ172" s="273"/>
    </row>
    <row r="173" spans="1:43" ht="15" customHeight="1" x14ac:dyDescent="0.55000000000000004">
      <c r="A173" s="274" t="s">
        <v>118</v>
      </c>
      <c r="B173" s="274"/>
      <c r="C173" s="274"/>
      <c r="D173" s="274"/>
      <c r="E173" s="274"/>
      <c r="F173" s="274"/>
      <c r="G173" s="274"/>
      <c r="H173" s="274"/>
      <c r="I173" s="274"/>
      <c r="J173" s="274"/>
      <c r="K173" s="274"/>
      <c r="L173" s="274"/>
      <c r="M173" s="274"/>
      <c r="N173" s="274"/>
      <c r="O173" s="265"/>
      <c r="P173" s="266"/>
      <c r="Q173" s="266"/>
      <c r="R173" s="266"/>
      <c r="S173" s="266"/>
      <c r="T173" s="266"/>
      <c r="U173" s="266"/>
      <c r="V173" s="266"/>
      <c r="W173" s="266"/>
      <c r="X173" s="266"/>
      <c r="Y173" s="266"/>
      <c r="Z173" s="266"/>
      <c r="AA173" s="266"/>
      <c r="AB173" s="266"/>
      <c r="AC173" s="266"/>
      <c r="AD173" s="266"/>
      <c r="AE173" s="355" t="s">
        <v>119</v>
      </c>
      <c r="AF173" s="355"/>
      <c r="AG173" s="355"/>
      <c r="AH173" s="355"/>
      <c r="AI173" s="355"/>
      <c r="AJ173" s="355"/>
      <c r="AK173" s="355"/>
      <c r="AL173" s="355"/>
      <c r="AM173" s="355"/>
      <c r="AN173" s="265"/>
      <c r="AO173" s="266"/>
      <c r="AP173" s="266"/>
      <c r="AQ173" s="267"/>
    </row>
    <row r="174" spans="1:43" ht="15" customHeight="1" x14ac:dyDescent="0.55000000000000004">
      <c r="A174" s="274"/>
      <c r="B174" s="274"/>
      <c r="C174" s="274"/>
      <c r="D174" s="274"/>
      <c r="E174" s="274"/>
      <c r="F174" s="274"/>
      <c r="G174" s="274"/>
      <c r="H174" s="274"/>
      <c r="I174" s="274"/>
      <c r="J174" s="274"/>
      <c r="K174" s="274"/>
      <c r="L174" s="274"/>
      <c r="M174" s="274"/>
      <c r="N174" s="274"/>
      <c r="O174" s="268"/>
      <c r="P174" s="269"/>
      <c r="Q174" s="269"/>
      <c r="R174" s="269"/>
      <c r="S174" s="269"/>
      <c r="T174" s="269"/>
      <c r="U174" s="269"/>
      <c r="V174" s="269"/>
      <c r="W174" s="269"/>
      <c r="X174" s="269"/>
      <c r="Y174" s="269"/>
      <c r="Z174" s="269"/>
      <c r="AA174" s="269"/>
      <c r="AB174" s="269"/>
      <c r="AC174" s="269"/>
      <c r="AD174" s="269"/>
      <c r="AE174" s="355"/>
      <c r="AF174" s="355"/>
      <c r="AG174" s="355"/>
      <c r="AH174" s="355"/>
      <c r="AI174" s="355"/>
      <c r="AJ174" s="355"/>
      <c r="AK174" s="355"/>
      <c r="AL174" s="355"/>
      <c r="AM174" s="355"/>
      <c r="AN174" s="268"/>
      <c r="AO174" s="269"/>
      <c r="AP174" s="269"/>
      <c r="AQ174" s="270"/>
    </row>
    <row r="175" spans="1:43" ht="15" customHeight="1" x14ac:dyDescent="0.55000000000000004">
      <c r="A175" s="274"/>
      <c r="B175" s="274"/>
      <c r="C175" s="274"/>
      <c r="D175" s="274"/>
      <c r="E175" s="274"/>
      <c r="F175" s="274"/>
      <c r="G175" s="274"/>
      <c r="H175" s="274"/>
      <c r="I175" s="274"/>
      <c r="J175" s="274"/>
      <c r="K175" s="274"/>
      <c r="L175" s="274"/>
      <c r="M175" s="274"/>
      <c r="N175" s="274"/>
      <c r="O175" s="271"/>
      <c r="P175" s="272"/>
      <c r="Q175" s="272"/>
      <c r="R175" s="272"/>
      <c r="S175" s="272"/>
      <c r="T175" s="272"/>
      <c r="U175" s="272"/>
      <c r="V175" s="272"/>
      <c r="W175" s="272"/>
      <c r="X175" s="272"/>
      <c r="Y175" s="272"/>
      <c r="Z175" s="272"/>
      <c r="AA175" s="272"/>
      <c r="AB175" s="272"/>
      <c r="AC175" s="272"/>
      <c r="AD175" s="272"/>
      <c r="AE175" s="355"/>
      <c r="AF175" s="355"/>
      <c r="AG175" s="355"/>
      <c r="AH175" s="355"/>
      <c r="AI175" s="355"/>
      <c r="AJ175" s="355"/>
      <c r="AK175" s="355"/>
      <c r="AL175" s="355"/>
      <c r="AM175" s="355"/>
      <c r="AN175" s="271"/>
      <c r="AO175" s="272"/>
      <c r="AP175" s="272"/>
      <c r="AQ175" s="273"/>
    </row>
    <row r="177" spans="1:43" ht="15" customHeight="1" x14ac:dyDescent="0.55000000000000004">
      <c r="A177" s="135" t="s">
        <v>472</v>
      </c>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row>
    <row r="178" spans="1:43" ht="15" customHeight="1" x14ac:dyDescent="0.55000000000000004">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row>
    <row r="179" spans="1:43" ht="8.15" customHeight="1" x14ac:dyDescent="0.4">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row>
    <row r="180" spans="1:43" ht="12.65" customHeight="1" x14ac:dyDescent="0.55000000000000004">
      <c r="A180" s="334" t="s">
        <v>385</v>
      </c>
      <c r="B180" s="334"/>
      <c r="C180" s="334"/>
      <c r="D180" s="334"/>
      <c r="E180" s="334"/>
      <c r="F180" s="334"/>
      <c r="G180" s="334"/>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c r="AO180" s="334"/>
      <c r="AP180" s="334"/>
      <c r="AQ180" s="334"/>
    </row>
    <row r="181" spans="1:43" ht="12.65" customHeight="1" x14ac:dyDescent="0.55000000000000004">
      <c r="A181" s="334"/>
      <c r="B181" s="334"/>
      <c r="C181" s="334"/>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c r="AK181" s="334"/>
      <c r="AL181" s="334"/>
      <c r="AM181" s="334"/>
      <c r="AN181" s="334"/>
      <c r="AO181" s="334"/>
      <c r="AP181" s="334"/>
      <c r="AQ181" s="334"/>
    </row>
    <row r="182" spans="1:43" ht="25.5" customHeight="1" x14ac:dyDescent="0.55000000000000004">
      <c r="A182" s="334"/>
      <c r="B182" s="334"/>
      <c r="C182" s="334"/>
      <c r="D182" s="334"/>
      <c r="E182" s="334"/>
      <c r="F182" s="334"/>
      <c r="G182" s="334"/>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c r="AE182" s="334"/>
      <c r="AF182" s="334"/>
      <c r="AG182" s="334"/>
      <c r="AH182" s="334"/>
      <c r="AI182" s="334"/>
      <c r="AJ182" s="334"/>
      <c r="AK182" s="334"/>
      <c r="AL182" s="334"/>
      <c r="AM182" s="334"/>
      <c r="AN182" s="334"/>
      <c r="AO182" s="334"/>
      <c r="AP182" s="334"/>
      <c r="AQ182" s="334"/>
    </row>
    <row r="183" spans="1:43" ht="15" customHeight="1" x14ac:dyDescent="0.55000000000000004">
      <c r="A183" s="352" t="s">
        <v>120</v>
      </c>
      <c r="B183" s="353"/>
      <c r="C183" s="353"/>
      <c r="D183" s="353"/>
      <c r="E183" s="353"/>
      <c r="F183" s="353"/>
      <c r="G183" s="353"/>
      <c r="H183" s="353"/>
      <c r="I183" s="353"/>
      <c r="J183" s="353"/>
      <c r="K183" s="353"/>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4"/>
    </row>
    <row r="184" spans="1:43" s="56" customFormat="1" ht="12.65" customHeight="1" x14ac:dyDescent="0.55000000000000004">
      <c r="A184" s="366"/>
      <c r="B184" s="367"/>
      <c r="C184" s="367"/>
      <c r="D184" s="367"/>
      <c r="E184" s="367"/>
      <c r="F184" s="367"/>
      <c r="G184" s="367"/>
      <c r="H184" s="367"/>
      <c r="I184" s="367"/>
      <c r="J184" s="367"/>
      <c r="K184" s="367"/>
      <c r="L184" s="367"/>
      <c r="M184" s="367"/>
      <c r="N184" s="367"/>
      <c r="O184" s="367"/>
      <c r="P184" s="367"/>
      <c r="Q184" s="367"/>
      <c r="R184" s="367"/>
      <c r="S184" s="367"/>
      <c r="T184" s="367"/>
      <c r="U184" s="367"/>
      <c r="V184" s="367"/>
      <c r="W184" s="367"/>
      <c r="X184" s="367"/>
      <c r="Y184" s="367"/>
      <c r="Z184" s="367"/>
      <c r="AA184" s="367"/>
      <c r="AB184" s="367"/>
      <c r="AC184" s="367"/>
      <c r="AD184" s="367"/>
      <c r="AE184" s="367"/>
      <c r="AF184" s="367"/>
      <c r="AG184" s="367"/>
      <c r="AH184" s="367"/>
      <c r="AI184" s="367"/>
      <c r="AJ184" s="367"/>
      <c r="AK184" s="367"/>
      <c r="AL184" s="367"/>
      <c r="AM184" s="367"/>
      <c r="AN184" s="367"/>
      <c r="AO184" s="367"/>
      <c r="AP184" s="367"/>
      <c r="AQ184" s="368"/>
    </row>
    <row r="185" spans="1:43" s="56" customFormat="1" ht="12.65" customHeight="1" x14ac:dyDescent="0.55000000000000004">
      <c r="A185" s="369"/>
      <c r="B185" s="370"/>
      <c r="C185" s="370"/>
      <c r="D185" s="370"/>
      <c r="E185" s="370"/>
      <c r="F185" s="370"/>
      <c r="G185" s="370"/>
      <c r="H185" s="370"/>
      <c r="I185" s="370"/>
      <c r="J185" s="370"/>
      <c r="K185" s="370"/>
      <c r="L185" s="370"/>
      <c r="M185" s="370"/>
      <c r="N185" s="370"/>
      <c r="O185" s="370"/>
      <c r="P185" s="370"/>
      <c r="Q185" s="370"/>
      <c r="R185" s="370"/>
      <c r="S185" s="370"/>
      <c r="T185" s="370"/>
      <c r="U185" s="370"/>
      <c r="V185" s="370"/>
      <c r="W185" s="370"/>
      <c r="X185" s="370"/>
      <c r="Y185" s="370"/>
      <c r="Z185" s="370"/>
      <c r="AA185" s="370"/>
      <c r="AB185" s="370"/>
      <c r="AC185" s="370"/>
      <c r="AD185" s="370"/>
      <c r="AE185" s="370"/>
      <c r="AF185" s="370"/>
      <c r="AG185" s="370"/>
      <c r="AH185" s="370"/>
      <c r="AI185" s="370"/>
      <c r="AJ185" s="370"/>
      <c r="AK185" s="370"/>
      <c r="AL185" s="370"/>
      <c r="AM185" s="370"/>
      <c r="AN185" s="370"/>
      <c r="AO185" s="370"/>
      <c r="AP185" s="370"/>
      <c r="AQ185" s="371"/>
    </row>
    <row r="186" spans="1:43" s="56" customFormat="1" ht="12.65" customHeight="1" x14ac:dyDescent="0.55000000000000004">
      <c r="A186" s="369"/>
      <c r="B186" s="370"/>
      <c r="C186" s="370"/>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370"/>
      <c r="AL186" s="370"/>
      <c r="AM186" s="370"/>
      <c r="AN186" s="370"/>
      <c r="AO186" s="370"/>
      <c r="AP186" s="370"/>
      <c r="AQ186" s="371"/>
    </row>
    <row r="187" spans="1:43" s="56" customFormat="1" ht="12.65" customHeight="1" x14ac:dyDescent="0.55000000000000004">
      <c r="A187" s="369"/>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1"/>
    </row>
    <row r="188" spans="1:43" s="56" customFormat="1" ht="12.65" customHeight="1" x14ac:dyDescent="0.55000000000000004">
      <c r="A188" s="369"/>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1"/>
    </row>
    <row r="189" spans="1:43" s="56" customFormat="1" ht="12.65" customHeight="1" x14ac:dyDescent="0.55000000000000004">
      <c r="A189" s="369"/>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1"/>
    </row>
    <row r="190" spans="1:43" s="56" customFormat="1" ht="12.65" customHeight="1" x14ac:dyDescent="0.55000000000000004">
      <c r="A190" s="369"/>
      <c r="B190" s="370"/>
      <c r="C190" s="370"/>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1"/>
    </row>
    <row r="191" spans="1:43" s="56" customFormat="1" ht="12.65" customHeight="1" x14ac:dyDescent="0.55000000000000004">
      <c r="A191" s="369"/>
      <c r="B191" s="370"/>
      <c r="C191" s="370"/>
      <c r="D191" s="370"/>
      <c r="E191" s="370"/>
      <c r="F191" s="370"/>
      <c r="G191" s="370"/>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0"/>
      <c r="AI191" s="370"/>
      <c r="AJ191" s="370"/>
      <c r="AK191" s="370"/>
      <c r="AL191" s="370"/>
      <c r="AM191" s="370"/>
      <c r="AN191" s="370"/>
      <c r="AO191" s="370"/>
      <c r="AP191" s="370"/>
      <c r="AQ191" s="371"/>
    </row>
    <row r="192" spans="1:43" s="56" customFormat="1" ht="12.65" customHeight="1" x14ac:dyDescent="0.55000000000000004">
      <c r="A192" s="369"/>
      <c r="B192" s="370"/>
      <c r="C192" s="370"/>
      <c r="D192" s="370"/>
      <c r="E192" s="370"/>
      <c r="F192" s="370"/>
      <c r="G192" s="370"/>
      <c r="H192" s="370"/>
      <c r="I192" s="370"/>
      <c r="J192" s="370"/>
      <c r="K192" s="370"/>
      <c r="L192" s="370"/>
      <c r="M192" s="370"/>
      <c r="N192" s="370"/>
      <c r="O192" s="370"/>
      <c r="P192" s="370"/>
      <c r="Q192" s="370"/>
      <c r="R192" s="370"/>
      <c r="S192" s="370"/>
      <c r="T192" s="370"/>
      <c r="U192" s="370"/>
      <c r="V192" s="370"/>
      <c r="W192" s="370"/>
      <c r="X192" s="370"/>
      <c r="Y192" s="370"/>
      <c r="Z192" s="370"/>
      <c r="AA192" s="370"/>
      <c r="AB192" s="370"/>
      <c r="AC192" s="370"/>
      <c r="AD192" s="370"/>
      <c r="AE192" s="370"/>
      <c r="AF192" s="370"/>
      <c r="AG192" s="370"/>
      <c r="AH192" s="370"/>
      <c r="AI192" s="370"/>
      <c r="AJ192" s="370"/>
      <c r="AK192" s="370"/>
      <c r="AL192" s="370"/>
      <c r="AM192" s="370"/>
      <c r="AN192" s="370"/>
      <c r="AO192" s="370"/>
      <c r="AP192" s="370"/>
      <c r="AQ192" s="371"/>
    </row>
    <row r="193" spans="1:43" s="56" customFormat="1" ht="12.65" customHeight="1" x14ac:dyDescent="0.55000000000000004">
      <c r="A193" s="369"/>
      <c r="B193" s="370"/>
      <c r="C193" s="370"/>
      <c r="D193" s="370"/>
      <c r="E193" s="370"/>
      <c r="F193" s="370"/>
      <c r="G193" s="370"/>
      <c r="H193" s="370"/>
      <c r="I193" s="370"/>
      <c r="J193" s="370"/>
      <c r="K193" s="370"/>
      <c r="L193" s="370"/>
      <c r="M193" s="370"/>
      <c r="N193" s="370"/>
      <c r="O193" s="370"/>
      <c r="P193" s="370"/>
      <c r="Q193" s="370"/>
      <c r="R193" s="370"/>
      <c r="S193" s="370"/>
      <c r="T193" s="370"/>
      <c r="U193" s="370"/>
      <c r="V193" s="370"/>
      <c r="W193" s="370"/>
      <c r="X193" s="370"/>
      <c r="Y193" s="370"/>
      <c r="Z193" s="370"/>
      <c r="AA193" s="370"/>
      <c r="AB193" s="370"/>
      <c r="AC193" s="370"/>
      <c r="AD193" s="370"/>
      <c r="AE193" s="370"/>
      <c r="AF193" s="370"/>
      <c r="AG193" s="370"/>
      <c r="AH193" s="370"/>
      <c r="AI193" s="370"/>
      <c r="AJ193" s="370"/>
      <c r="AK193" s="370"/>
      <c r="AL193" s="370"/>
      <c r="AM193" s="370"/>
      <c r="AN193" s="370"/>
      <c r="AO193" s="370"/>
      <c r="AP193" s="370"/>
      <c r="AQ193" s="371"/>
    </row>
    <row r="194" spans="1:43" s="56" customFormat="1" ht="12.65" customHeight="1" x14ac:dyDescent="0.55000000000000004">
      <c r="A194" s="369"/>
      <c r="B194" s="370"/>
      <c r="C194" s="370"/>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370"/>
      <c r="AA194" s="370"/>
      <c r="AB194" s="370"/>
      <c r="AC194" s="370"/>
      <c r="AD194" s="370"/>
      <c r="AE194" s="370"/>
      <c r="AF194" s="370"/>
      <c r="AG194" s="370"/>
      <c r="AH194" s="370"/>
      <c r="AI194" s="370"/>
      <c r="AJ194" s="370"/>
      <c r="AK194" s="370"/>
      <c r="AL194" s="370"/>
      <c r="AM194" s="370"/>
      <c r="AN194" s="370"/>
      <c r="AO194" s="370"/>
      <c r="AP194" s="370"/>
      <c r="AQ194" s="371"/>
    </row>
    <row r="195" spans="1:43" s="56" customFormat="1" ht="12.65" customHeight="1" x14ac:dyDescent="0.55000000000000004">
      <c r="A195" s="369"/>
      <c r="B195" s="370"/>
      <c r="C195" s="370"/>
      <c r="D195" s="370"/>
      <c r="E195" s="370"/>
      <c r="F195" s="370"/>
      <c r="G195" s="370"/>
      <c r="H195" s="370"/>
      <c r="I195" s="370"/>
      <c r="J195" s="370"/>
      <c r="K195" s="370"/>
      <c r="L195" s="370"/>
      <c r="M195" s="370"/>
      <c r="N195" s="370"/>
      <c r="O195" s="370"/>
      <c r="P195" s="370"/>
      <c r="Q195" s="370"/>
      <c r="R195" s="370"/>
      <c r="S195" s="370"/>
      <c r="T195" s="370"/>
      <c r="U195" s="370"/>
      <c r="V195" s="370"/>
      <c r="W195" s="370"/>
      <c r="X195" s="370"/>
      <c r="Y195" s="370"/>
      <c r="Z195" s="370"/>
      <c r="AA195" s="370"/>
      <c r="AB195" s="370"/>
      <c r="AC195" s="370"/>
      <c r="AD195" s="370"/>
      <c r="AE195" s="370"/>
      <c r="AF195" s="370"/>
      <c r="AG195" s="370"/>
      <c r="AH195" s="370"/>
      <c r="AI195" s="370"/>
      <c r="AJ195" s="370"/>
      <c r="AK195" s="370"/>
      <c r="AL195" s="370"/>
      <c r="AM195" s="370"/>
      <c r="AN195" s="370"/>
      <c r="AO195" s="370"/>
      <c r="AP195" s="370"/>
      <c r="AQ195" s="371"/>
    </row>
    <row r="196" spans="1:43" s="56" customFormat="1" ht="12.65" customHeight="1" x14ac:dyDescent="0.55000000000000004">
      <c r="A196" s="369"/>
      <c r="B196" s="370"/>
      <c r="C196" s="370"/>
      <c r="D196" s="370"/>
      <c r="E196" s="370"/>
      <c r="F196" s="370"/>
      <c r="G196" s="370"/>
      <c r="H196" s="370"/>
      <c r="I196" s="370"/>
      <c r="J196" s="370"/>
      <c r="K196" s="370"/>
      <c r="L196" s="370"/>
      <c r="M196" s="370"/>
      <c r="N196" s="370"/>
      <c r="O196" s="370"/>
      <c r="P196" s="370"/>
      <c r="Q196" s="370"/>
      <c r="R196" s="370"/>
      <c r="S196" s="370"/>
      <c r="T196" s="370"/>
      <c r="U196" s="370"/>
      <c r="V196" s="370"/>
      <c r="W196" s="370"/>
      <c r="X196" s="370"/>
      <c r="Y196" s="370"/>
      <c r="Z196" s="370"/>
      <c r="AA196" s="370"/>
      <c r="AB196" s="370"/>
      <c r="AC196" s="370"/>
      <c r="AD196" s="370"/>
      <c r="AE196" s="370"/>
      <c r="AF196" s="370"/>
      <c r="AG196" s="370"/>
      <c r="AH196" s="370"/>
      <c r="AI196" s="370"/>
      <c r="AJ196" s="370"/>
      <c r="AK196" s="370"/>
      <c r="AL196" s="370"/>
      <c r="AM196" s="370"/>
      <c r="AN196" s="370"/>
      <c r="AO196" s="370"/>
      <c r="AP196" s="370"/>
      <c r="AQ196" s="371"/>
    </row>
    <row r="197" spans="1:43" s="56" customFormat="1" ht="12.65" customHeight="1" x14ac:dyDescent="0.55000000000000004">
      <c r="A197" s="369"/>
      <c r="B197" s="370"/>
      <c r="C197" s="370"/>
      <c r="D197" s="370"/>
      <c r="E197" s="370"/>
      <c r="F197" s="370"/>
      <c r="G197" s="370"/>
      <c r="H197" s="370"/>
      <c r="I197" s="370"/>
      <c r="J197" s="370"/>
      <c r="K197" s="370"/>
      <c r="L197" s="370"/>
      <c r="M197" s="370"/>
      <c r="N197" s="370"/>
      <c r="O197" s="370"/>
      <c r="P197" s="370"/>
      <c r="Q197" s="370"/>
      <c r="R197" s="370"/>
      <c r="S197" s="370"/>
      <c r="T197" s="370"/>
      <c r="U197" s="370"/>
      <c r="V197" s="370"/>
      <c r="W197" s="370"/>
      <c r="X197" s="370"/>
      <c r="Y197" s="370"/>
      <c r="Z197" s="370"/>
      <c r="AA197" s="370"/>
      <c r="AB197" s="370"/>
      <c r="AC197" s="370"/>
      <c r="AD197" s="370"/>
      <c r="AE197" s="370"/>
      <c r="AF197" s="370"/>
      <c r="AG197" s="370"/>
      <c r="AH197" s="370"/>
      <c r="AI197" s="370"/>
      <c r="AJ197" s="370"/>
      <c r="AK197" s="370"/>
      <c r="AL197" s="370"/>
      <c r="AM197" s="370"/>
      <c r="AN197" s="370"/>
      <c r="AO197" s="370"/>
      <c r="AP197" s="370"/>
      <c r="AQ197" s="371"/>
    </row>
    <row r="198" spans="1:43" s="56" customFormat="1" ht="12.65" customHeight="1" x14ac:dyDescent="0.55000000000000004">
      <c r="A198" s="369"/>
      <c r="B198" s="370"/>
      <c r="C198" s="370"/>
      <c r="D198" s="370"/>
      <c r="E198" s="370"/>
      <c r="F198" s="370"/>
      <c r="G198" s="370"/>
      <c r="H198" s="370"/>
      <c r="I198" s="370"/>
      <c r="J198" s="370"/>
      <c r="K198" s="370"/>
      <c r="L198" s="370"/>
      <c r="M198" s="370"/>
      <c r="N198" s="370"/>
      <c r="O198" s="370"/>
      <c r="P198" s="370"/>
      <c r="Q198" s="370"/>
      <c r="R198" s="370"/>
      <c r="S198" s="370"/>
      <c r="T198" s="370"/>
      <c r="U198" s="370"/>
      <c r="V198" s="370"/>
      <c r="W198" s="370"/>
      <c r="X198" s="370"/>
      <c r="Y198" s="370"/>
      <c r="Z198" s="370"/>
      <c r="AA198" s="370"/>
      <c r="AB198" s="370"/>
      <c r="AC198" s="370"/>
      <c r="AD198" s="370"/>
      <c r="AE198" s="370"/>
      <c r="AF198" s="370"/>
      <c r="AG198" s="370"/>
      <c r="AH198" s="370"/>
      <c r="AI198" s="370"/>
      <c r="AJ198" s="370"/>
      <c r="AK198" s="370"/>
      <c r="AL198" s="370"/>
      <c r="AM198" s="370"/>
      <c r="AN198" s="370"/>
      <c r="AO198" s="370"/>
      <c r="AP198" s="370"/>
      <c r="AQ198" s="371"/>
    </row>
    <row r="199" spans="1:43" s="56" customFormat="1" ht="12.65" customHeight="1" x14ac:dyDescent="0.55000000000000004">
      <c r="A199" s="369"/>
      <c r="B199" s="370"/>
      <c r="C199" s="370"/>
      <c r="D199" s="370"/>
      <c r="E199" s="370"/>
      <c r="F199" s="370"/>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c r="AH199" s="370"/>
      <c r="AI199" s="370"/>
      <c r="AJ199" s="370"/>
      <c r="AK199" s="370"/>
      <c r="AL199" s="370"/>
      <c r="AM199" s="370"/>
      <c r="AN199" s="370"/>
      <c r="AO199" s="370"/>
      <c r="AP199" s="370"/>
      <c r="AQ199" s="371"/>
    </row>
    <row r="200" spans="1:43" s="56" customFormat="1" ht="12.65" customHeight="1" x14ac:dyDescent="0.55000000000000004">
      <c r="A200" s="369"/>
      <c r="B200" s="370"/>
      <c r="C200" s="370"/>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70"/>
      <c r="AL200" s="370"/>
      <c r="AM200" s="370"/>
      <c r="AN200" s="370"/>
      <c r="AO200" s="370"/>
      <c r="AP200" s="370"/>
      <c r="AQ200" s="371"/>
    </row>
    <row r="201" spans="1:43" s="56" customFormat="1" ht="12.65" customHeight="1" x14ac:dyDescent="0.55000000000000004">
      <c r="A201" s="369"/>
      <c r="B201" s="370"/>
      <c r="C201" s="370"/>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1"/>
    </row>
    <row r="202" spans="1:43" s="56" customFormat="1" ht="12.65" customHeight="1" x14ac:dyDescent="0.55000000000000004">
      <c r="A202" s="369"/>
      <c r="B202" s="370"/>
      <c r="C202" s="370"/>
      <c r="D202" s="370"/>
      <c r="E202" s="370"/>
      <c r="F202" s="370"/>
      <c r="G202" s="370"/>
      <c r="H202" s="370"/>
      <c r="I202" s="370"/>
      <c r="J202" s="370"/>
      <c r="K202" s="370"/>
      <c r="L202" s="370"/>
      <c r="M202" s="370"/>
      <c r="N202" s="370"/>
      <c r="O202" s="370"/>
      <c r="P202" s="370"/>
      <c r="Q202" s="370"/>
      <c r="R202" s="370"/>
      <c r="S202" s="370"/>
      <c r="T202" s="370"/>
      <c r="U202" s="370"/>
      <c r="V202" s="370"/>
      <c r="W202" s="370"/>
      <c r="X202" s="370"/>
      <c r="Y202" s="370"/>
      <c r="Z202" s="370"/>
      <c r="AA202" s="370"/>
      <c r="AB202" s="370"/>
      <c r="AC202" s="370"/>
      <c r="AD202" s="370"/>
      <c r="AE202" s="370"/>
      <c r="AF202" s="370"/>
      <c r="AG202" s="370"/>
      <c r="AH202" s="370"/>
      <c r="AI202" s="370"/>
      <c r="AJ202" s="370"/>
      <c r="AK202" s="370"/>
      <c r="AL202" s="370"/>
      <c r="AM202" s="370"/>
      <c r="AN202" s="370"/>
      <c r="AO202" s="370"/>
      <c r="AP202" s="370"/>
      <c r="AQ202" s="371"/>
    </row>
    <row r="203" spans="1:43" s="56" customFormat="1" ht="12.65" customHeight="1" x14ac:dyDescent="0.55000000000000004">
      <c r="A203" s="369"/>
      <c r="B203" s="370"/>
      <c r="C203" s="370"/>
      <c r="D203" s="370"/>
      <c r="E203" s="370"/>
      <c r="F203" s="370"/>
      <c r="G203" s="370"/>
      <c r="H203" s="370"/>
      <c r="I203" s="370"/>
      <c r="J203" s="370"/>
      <c r="K203" s="370"/>
      <c r="L203" s="370"/>
      <c r="M203" s="370"/>
      <c r="N203" s="370"/>
      <c r="O203" s="370"/>
      <c r="P203" s="370"/>
      <c r="Q203" s="370"/>
      <c r="R203" s="370"/>
      <c r="S203" s="370"/>
      <c r="T203" s="370"/>
      <c r="U203" s="370"/>
      <c r="V203" s="370"/>
      <c r="W203" s="370"/>
      <c r="X203" s="370"/>
      <c r="Y203" s="370"/>
      <c r="Z203" s="370"/>
      <c r="AA203" s="370"/>
      <c r="AB203" s="370"/>
      <c r="AC203" s="370"/>
      <c r="AD203" s="370"/>
      <c r="AE203" s="370"/>
      <c r="AF203" s="370"/>
      <c r="AG203" s="370"/>
      <c r="AH203" s="370"/>
      <c r="AI203" s="370"/>
      <c r="AJ203" s="370"/>
      <c r="AK203" s="370"/>
      <c r="AL203" s="370"/>
      <c r="AM203" s="370"/>
      <c r="AN203" s="370"/>
      <c r="AO203" s="370"/>
      <c r="AP203" s="370"/>
      <c r="AQ203" s="371"/>
    </row>
    <row r="204" spans="1:43" s="56" customFormat="1" ht="12.65" customHeight="1" x14ac:dyDescent="0.55000000000000004">
      <c r="A204" s="369"/>
      <c r="B204" s="370"/>
      <c r="C204" s="370"/>
      <c r="D204" s="370"/>
      <c r="E204" s="370"/>
      <c r="F204" s="370"/>
      <c r="G204" s="370"/>
      <c r="H204" s="370"/>
      <c r="I204" s="370"/>
      <c r="J204" s="370"/>
      <c r="K204" s="370"/>
      <c r="L204" s="370"/>
      <c r="M204" s="370"/>
      <c r="N204" s="370"/>
      <c r="O204" s="370"/>
      <c r="P204" s="370"/>
      <c r="Q204" s="370"/>
      <c r="R204" s="370"/>
      <c r="S204" s="370"/>
      <c r="T204" s="370"/>
      <c r="U204" s="370"/>
      <c r="V204" s="370"/>
      <c r="W204" s="370"/>
      <c r="X204" s="370"/>
      <c r="Y204" s="370"/>
      <c r="Z204" s="370"/>
      <c r="AA204" s="370"/>
      <c r="AB204" s="370"/>
      <c r="AC204" s="370"/>
      <c r="AD204" s="370"/>
      <c r="AE204" s="370"/>
      <c r="AF204" s="370"/>
      <c r="AG204" s="370"/>
      <c r="AH204" s="370"/>
      <c r="AI204" s="370"/>
      <c r="AJ204" s="370"/>
      <c r="AK204" s="370"/>
      <c r="AL204" s="370"/>
      <c r="AM204" s="370"/>
      <c r="AN204" s="370"/>
      <c r="AO204" s="370"/>
      <c r="AP204" s="370"/>
      <c r="AQ204" s="371"/>
    </row>
    <row r="205" spans="1:43" s="56" customFormat="1" ht="12.65" customHeight="1" x14ac:dyDescent="0.55000000000000004">
      <c r="A205" s="369"/>
      <c r="B205" s="370"/>
      <c r="C205" s="370"/>
      <c r="D205" s="370"/>
      <c r="E205" s="370"/>
      <c r="F205" s="370"/>
      <c r="G205" s="370"/>
      <c r="H205" s="370"/>
      <c r="I205" s="370"/>
      <c r="J205" s="370"/>
      <c r="K205" s="370"/>
      <c r="L205" s="370"/>
      <c r="M205" s="370"/>
      <c r="N205" s="370"/>
      <c r="O205" s="370"/>
      <c r="P205" s="370"/>
      <c r="Q205" s="370"/>
      <c r="R205" s="370"/>
      <c r="S205" s="370"/>
      <c r="T205" s="370"/>
      <c r="U205" s="370"/>
      <c r="V205" s="370"/>
      <c r="W205" s="370"/>
      <c r="X205" s="370"/>
      <c r="Y205" s="370"/>
      <c r="Z205" s="370"/>
      <c r="AA205" s="370"/>
      <c r="AB205" s="370"/>
      <c r="AC205" s="370"/>
      <c r="AD205" s="370"/>
      <c r="AE205" s="370"/>
      <c r="AF205" s="370"/>
      <c r="AG205" s="370"/>
      <c r="AH205" s="370"/>
      <c r="AI205" s="370"/>
      <c r="AJ205" s="370"/>
      <c r="AK205" s="370"/>
      <c r="AL205" s="370"/>
      <c r="AM205" s="370"/>
      <c r="AN205" s="370"/>
      <c r="AO205" s="370"/>
      <c r="AP205" s="370"/>
      <c r="AQ205" s="371"/>
    </row>
    <row r="206" spans="1:43" s="56" customFormat="1" ht="12.65" customHeight="1" x14ac:dyDescent="0.55000000000000004">
      <c r="A206" s="369"/>
      <c r="B206" s="370"/>
      <c r="C206" s="370"/>
      <c r="D206" s="370"/>
      <c r="E206" s="370"/>
      <c r="F206" s="370"/>
      <c r="G206" s="370"/>
      <c r="H206" s="370"/>
      <c r="I206" s="370"/>
      <c r="J206" s="370"/>
      <c r="K206" s="370"/>
      <c r="L206" s="370"/>
      <c r="M206" s="370"/>
      <c r="N206" s="370"/>
      <c r="O206" s="370"/>
      <c r="P206" s="370"/>
      <c r="Q206" s="370"/>
      <c r="R206" s="370"/>
      <c r="S206" s="370"/>
      <c r="T206" s="370"/>
      <c r="U206" s="370"/>
      <c r="V206" s="370"/>
      <c r="W206" s="370"/>
      <c r="X206" s="370"/>
      <c r="Y206" s="370"/>
      <c r="Z206" s="370"/>
      <c r="AA206" s="370"/>
      <c r="AB206" s="370"/>
      <c r="AC206" s="370"/>
      <c r="AD206" s="370"/>
      <c r="AE206" s="370"/>
      <c r="AF206" s="370"/>
      <c r="AG206" s="370"/>
      <c r="AH206" s="370"/>
      <c r="AI206" s="370"/>
      <c r="AJ206" s="370"/>
      <c r="AK206" s="370"/>
      <c r="AL206" s="370"/>
      <c r="AM206" s="370"/>
      <c r="AN206" s="370"/>
      <c r="AO206" s="370"/>
      <c r="AP206" s="370"/>
      <c r="AQ206" s="371"/>
    </row>
    <row r="207" spans="1:43" s="56" customFormat="1" ht="12.65" customHeight="1" x14ac:dyDescent="0.55000000000000004">
      <c r="A207" s="369"/>
      <c r="B207" s="370"/>
      <c r="C207" s="370"/>
      <c r="D207" s="370"/>
      <c r="E207" s="370"/>
      <c r="F207" s="370"/>
      <c r="G207" s="370"/>
      <c r="H207" s="370"/>
      <c r="I207" s="370"/>
      <c r="J207" s="370"/>
      <c r="K207" s="370"/>
      <c r="L207" s="370"/>
      <c r="M207" s="370"/>
      <c r="N207" s="370"/>
      <c r="O207" s="370"/>
      <c r="P207" s="370"/>
      <c r="Q207" s="370"/>
      <c r="R207" s="370"/>
      <c r="S207" s="370"/>
      <c r="T207" s="370"/>
      <c r="U207" s="370"/>
      <c r="V207" s="370"/>
      <c r="W207" s="370"/>
      <c r="X207" s="370"/>
      <c r="Y207" s="370"/>
      <c r="Z207" s="370"/>
      <c r="AA207" s="370"/>
      <c r="AB207" s="370"/>
      <c r="AC207" s="370"/>
      <c r="AD207" s="370"/>
      <c r="AE207" s="370"/>
      <c r="AF207" s="370"/>
      <c r="AG207" s="370"/>
      <c r="AH207" s="370"/>
      <c r="AI207" s="370"/>
      <c r="AJ207" s="370"/>
      <c r="AK207" s="370"/>
      <c r="AL207" s="370"/>
      <c r="AM207" s="370"/>
      <c r="AN207" s="370"/>
      <c r="AO207" s="370"/>
      <c r="AP207" s="370"/>
      <c r="AQ207" s="371"/>
    </row>
    <row r="208" spans="1:43" s="56" customFormat="1" ht="12.65" customHeight="1" x14ac:dyDescent="0.55000000000000004">
      <c r="A208" s="369"/>
      <c r="B208" s="370"/>
      <c r="C208" s="370"/>
      <c r="D208" s="370"/>
      <c r="E208" s="370"/>
      <c r="F208" s="370"/>
      <c r="G208" s="370"/>
      <c r="H208" s="370"/>
      <c r="I208" s="370"/>
      <c r="J208" s="370"/>
      <c r="K208" s="370"/>
      <c r="L208" s="370"/>
      <c r="M208" s="370"/>
      <c r="N208" s="370"/>
      <c r="O208" s="370"/>
      <c r="P208" s="370"/>
      <c r="Q208" s="370"/>
      <c r="R208" s="370"/>
      <c r="S208" s="370"/>
      <c r="T208" s="370"/>
      <c r="U208" s="370"/>
      <c r="V208" s="370"/>
      <c r="W208" s="370"/>
      <c r="X208" s="370"/>
      <c r="Y208" s="370"/>
      <c r="Z208" s="370"/>
      <c r="AA208" s="370"/>
      <c r="AB208" s="370"/>
      <c r="AC208" s="370"/>
      <c r="AD208" s="370"/>
      <c r="AE208" s="370"/>
      <c r="AF208" s="370"/>
      <c r="AG208" s="370"/>
      <c r="AH208" s="370"/>
      <c r="AI208" s="370"/>
      <c r="AJ208" s="370"/>
      <c r="AK208" s="370"/>
      <c r="AL208" s="370"/>
      <c r="AM208" s="370"/>
      <c r="AN208" s="370"/>
      <c r="AO208" s="370"/>
      <c r="AP208" s="370"/>
      <c r="AQ208" s="371"/>
    </row>
    <row r="209" spans="1:43" s="56" customFormat="1" ht="12.65" customHeight="1" x14ac:dyDescent="0.55000000000000004">
      <c r="A209" s="369"/>
      <c r="B209" s="370"/>
      <c r="C209" s="370"/>
      <c r="D209" s="370"/>
      <c r="E209" s="370"/>
      <c r="F209" s="370"/>
      <c r="G209" s="370"/>
      <c r="H209" s="370"/>
      <c r="I209" s="370"/>
      <c r="J209" s="370"/>
      <c r="K209" s="370"/>
      <c r="L209" s="370"/>
      <c r="M209" s="370"/>
      <c r="N209" s="370"/>
      <c r="O209" s="370"/>
      <c r="P209" s="370"/>
      <c r="Q209" s="370"/>
      <c r="R209" s="370"/>
      <c r="S209" s="370"/>
      <c r="T209" s="370"/>
      <c r="U209" s="370"/>
      <c r="V209" s="370"/>
      <c r="W209" s="370"/>
      <c r="X209" s="370"/>
      <c r="Y209" s="370"/>
      <c r="Z209" s="370"/>
      <c r="AA209" s="370"/>
      <c r="AB209" s="370"/>
      <c r="AC209" s="370"/>
      <c r="AD209" s="370"/>
      <c r="AE209" s="370"/>
      <c r="AF209" s="370"/>
      <c r="AG209" s="370"/>
      <c r="AH209" s="370"/>
      <c r="AI209" s="370"/>
      <c r="AJ209" s="370"/>
      <c r="AK209" s="370"/>
      <c r="AL209" s="370"/>
      <c r="AM209" s="370"/>
      <c r="AN209" s="370"/>
      <c r="AO209" s="370"/>
      <c r="AP209" s="370"/>
      <c r="AQ209" s="371"/>
    </row>
    <row r="210" spans="1:43" s="56" customFormat="1" ht="12.65" customHeight="1" x14ac:dyDescent="0.55000000000000004">
      <c r="A210" s="369"/>
      <c r="B210" s="370"/>
      <c r="C210" s="370"/>
      <c r="D210" s="370"/>
      <c r="E210" s="370"/>
      <c r="F210" s="370"/>
      <c r="G210" s="370"/>
      <c r="H210" s="370"/>
      <c r="I210" s="370"/>
      <c r="J210" s="370"/>
      <c r="K210" s="370"/>
      <c r="L210" s="370"/>
      <c r="M210" s="370"/>
      <c r="N210" s="370"/>
      <c r="O210" s="370"/>
      <c r="P210" s="370"/>
      <c r="Q210" s="370"/>
      <c r="R210" s="370"/>
      <c r="S210" s="370"/>
      <c r="T210" s="370"/>
      <c r="U210" s="370"/>
      <c r="V210" s="370"/>
      <c r="W210" s="370"/>
      <c r="X210" s="370"/>
      <c r="Y210" s="370"/>
      <c r="Z210" s="370"/>
      <c r="AA210" s="370"/>
      <c r="AB210" s="370"/>
      <c r="AC210" s="370"/>
      <c r="AD210" s="370"/>
      <c r="AE210" s="370"/>
      <c r="AF210" s="370"/>
      <c r="AG210" s="370"/>
      <c r="AH210" s="370"/>
      <c r="AI210" s="370"/>
      <c r="AJ210" s="370"/>
      <c r="AK210" s="370"/>
      <c r="AL210" s="370"/>
      <c r="AM210" s="370"/>
      <c r="AN210" s="370"/>
      <c r="AO210" s="370"/>
      <c r="AP210" s="370"/>
      <c r="AQ210" s="371"/>
    </row>
    <row r="211" spans="1:43" s="56" customFormat="1" ht="12.65" customHeight="1" x14ac:dyDescent="0.55000000000000004">
      <c r="A211" s="369"/>
      <c r="B211" s="370"/>
      <c r="C211" s="370"/>
      <c r="D211" s="370"/>
      <c r="E211" s="370"/>
      <c r="F211" s="370"/>
      <c r="G211" s="370"/>
      <c r="H211" s="370"/>
      <c r="I211" s="370"/>
      <c r="J211" s="370"/>
      <c r="K211" s="370"/>
      <c r="L211" s="370"/>
      <c r="M211" s="370"/>
      <c r="N211" s="370"/>
      <c r="O211" s="370"/>
      <c r="P211" s="370"/>
      <c r="Q211" s="370"/>
      <c r="R211" s="370"/>
      <c r="S211" s="370"/>
      <c r="T211" s="370"/>
      <c r="U211" s="370"/>
      <c r="V211" s="370"/>
      <c r="W211" s="370"/>
      <c r="X211" s="370"/>
      <c r="Y211" s="370"/>
      <c r="Z211" s="370"/>
      <c r="AA211" s="370"/>
      <c r="AB211" s="370"/>
      <c r="AC211" s="370"/>
      <c r="AD211" s="370"/>
      <c r="AE211" s="370"/>
      <c r="AF211" s="370"/>
      <c r="AG211" s="370"/>
      <c r="AH211" s="370"/>
      <c r="AI211" s="370"/>
      <c r="AJ211" s="370"/>
      <c r="AK211" s="370"/>
      <c r="AL211" s="370"/>
      <c r="AM211" s="370"/>
      <c r="AN211" s="370"/>
      <c r="AO211" s="370"/>
      <c r="AP211" s="370"/>
      <c r="AQ211" s="371"/>
    </row>
    <row r="212" spans="1:43" s="56" customFormat="1" ht="12.65" customHeight="1" x14ac:dyDescent="0.55000000000000004">
      <c r="A212" s="369"/>
      <c r="B212" s="370"/>
      <c r="C212" s="370"/>
      <c r="D212" s="370"/>
      <c r="E212" s="370"/>
      <c r="F212" s="370"/>
      <c r="G212" s="370"/>
      <c r="H212" s="370"/>
      <c r="I212" s="370"/>
      <c r="J212" s="370"/>
      <c r="K212" s="370"/>
      <c r="L212" s="370"/>
      <c r="M212" s="370"/>
      <c r="N212" s="370"/>
      <c r="O212" s="370"/>
      <c r="P212" s="370"/>
      <c r="Q212" s="370"/>
      <c r="R212" s="370"/>
      <c r="S212" s="370"/>
      <c r="T212" s="370"/>
      <c r="U212" s="370"/>
      <c r="V212" s="370"/>
      <c r="W212" s="370"/>
      <c r="X212" s="370"/>
      <c r="Y212" s="370"/>
      <c r="Z212" s="370"/>
      <c r="AA212" s="370"/>
      <c r="AB212" s="370"/>
      <c r="AC212" s="370"/>
      <c r="AD212" s="370"/>
      <c r="AE212" s="370"/>
      <c r="AF212" s="370"/>
      <c r="AG212" s="370"/>
      <c r="AH212" s="370"/>
      <c r="AI212" s="370"/>
      <c r="AJ212" s="370"/>
      <c r="AK212" s="370"/>
      <c r="AL212" s="370"/>
      <c r="AM212" s="370"/>
      <c r="AN212" s="370"/>
      <c r="AO212" s="370"/>
      <c r="AP212" s="370"/>
      <c r="AQ212" s="371"/>
    </row>
    <row r="213" spans="1:43" s="56" customFormat="1" ht="12.65" customHeight="1" x14ac:dyDescent="0.55000000000000004">
      <c r="A213" s="369"/>
      <c r="B213" s="370"/>
      <c r="C213" s="370"/>
      <c r="D213" s="370"/>
      <c r="E213" s="370"/>
      <c r="F213" s="370"/>
      <c r="G213" s="370"/>
      <c r="H213" s="370"/>
      <c r="I213" s="370"/>
      <c r="J213" s="370"/>
      <c r="K213" s="370"/>
      <c r="L213" s="370"/>
      <c r="M213" s="370"/>
      <c r="N213" s="370"/>
      <c r="O213" s="370"/>
      <c r="P213" s="370"/>
      <c r="Q213" s="370"/>
      <c r="R213" s="370"/>
      <c r="S213" s="370"/>
      <c r="T213" s="370"/>
      <c r="U213" s="370"/>
      <c r="V213" s="370"/>
      <c r="W213" s="370"/>
      <c r="X213" s="370"/>
      <c r="Y213" s="370"/>
      <c r="Z213" s="370"/>
      <c r="AA213" s="370"/>
      <c r="AB213" s="370"/>
      <c r="AC213" s="370"/>
      <c r="AD213" s="370"/>
      <c r="AE213" s="370"/>
      <c r="AF213" s="370"/>
      <c r="AG213" s="370"/>
      <c r="AH213" s="370"/>
      <c r="AI213" s="370"/>
      <c r="AJ213" s="370"/>
      <c r="AK213" s="370"/>
      <c r="AL213" s="370"/>
      <c r="AM213" s="370"/>
      <c r="AN213" s="370"/>
      <c r="AO213" s="370"/>
      <c r="AP213" s="370"/>
      <c r="AQ213" s="371"/>
    </row>
    <row r="214" spans="1:43" s="56" customFormat="1" ht="12.65" customHeight="1" x14ac:dyDescent="0.55000000000000004">
      <c r="A214" s="369"/>
      <c r="B214" s="370"/>
      <c r="C214" s="370"/>
      <c r="D214" s="370"/>
      <c r="E214" s="370"/>
      <c r="F214" s="370"/>
      <c r="G214" s="370"/>
      <c r="H214" s="370"/>
      <c r="I214" s="370"/>
      <c r="J214" s="370"/>
      <c r="K214" s="370"/>
      <c r="L214" s="370"/>
      <c r="M214" s="370"/>
      <c r="N214" s="370"/>
      <c r="O214" s="370"/>
      <c r="P214" s="370"/>
      <c r="Q214" s="370"/>
      <c r="R214" s="370"/>
      <c r="S214" s="370"/>
      <c r="T214" s="370"/>
      <c r="U214" s="370"/>
      <c r="V214" s="370"/>
      <c r="W214" s="370"/>
      <c r="X214" s="370"/>
      <c r="Y214" s="370"/>
      <c r="Z214" s="370"/>
      <c r="AA214" s="370"/>
      <c r="AB214" s="370"/>
      <c r="AC214" s="370"/>
      <c r="AD214" s="370"/>
      <c r="AE214" s="370"/>
      <c r="AF214" s="370"/>
      <c r="AG214" s="370"/>
      <c r="AH214" s="370"/>
      <c r="AI214" s="370"/>
      <c r="AJ214" s="370"/>
      <c r="AK214" s="370"/>
      <c r="AL214" s="370"/>
      <c r="AM214" s="370"/>
      <c r="AN214" s="370"/>
      <c r="AO214" s="370"/>
      <c r="AP214" s="370"/>
      <c r="AQ214" s="371"/>
    </row>
    <row r="215" spans="1:43" s="56" customFormat="1" ht="12.65" customHeight="1" x14ac:dyDescent="0.55000000000000004">
      <c r="A215" s="369"/>
      <c r="B215" s="370"/>
      <c r="C215" s="370"/>
      <c r="D215" s="370"/>
      <c r="E215" s="370"/>
      <c r="F215" s="370"/>
      <c r="G215" s="370"/>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1"/>
    </row>
    <row r="216" spans="1:43" s="56" customFormat="1" ht="12.65" customHeight="1" x14ac:dyDescent="0.55000000000000004">
      <c r="A216" s="369"/>
      <c r="B216" s="370"/>
      <c r="C216" s="370"/>
      <c r="D216" s="370"/>
      <c r="E216" s="370"/>
      <c r="F216" s="370"/>
      <c r="G216" s="370"/>
      <c r="H216" s="370"/>
      <c r="I216" s="370"/>
      <c r="J216" s="370"/>
      <c r="K216" s="370"/>
      <c r="L216" s="370"/>
      <c r="M216" s="370"/>
      <c r="N216" s="370"/>
      <c r="O216" s="370"/>
      <c r="P216" s="370"/>
      <c r="Q216" s="370"/>
      <c r="R216" s="370"/>
      <c r="S216" s="370"/>
      <c r="T216" s="370"/>
      <c r="U216" s="370"/>
      <c r="V216" s="370"/>
      <c r="W216" s="370"/>
      <c r="X216" s="370"/>
      <c r="Y216" s="370"/>
      <c r="Z216" s="370"/>
      <c r="AA216" s="370"/>
      <c r="AB216" s="370"/>
      <c r="AC216" s="370"/>
      <c r="AD216" s="370"/>
      <c r="AE216" s="370"/>
      <c r="AF216" s="370"/>
      <c r="AG216" s="370"/>
      <c r="AH216" s="370"/>
      <c r="AI216" s="370"/>
      <c r="AJ216" s="370"/>
      <c r="AK216" s="370"/>
      <c r="AL216" s="370"/>
      <c r="AM216" s="370"/>
      <c r="AN216" s="370"/>
      <c r="AO216" s="370"/>
      <c r="AP216" s="370"/>
      <c r="AQ216" s="371"/>
    </row>
    <row r="217" spans="1:43" s="56" customFormat="1" ht="12.65" customHeight="1" x14ac:dyDescent="0.55000000000000004">
      <c r="A217" s="369"/>
      <c r="B217" s="370"/>
      <c r="C217" s="370"/>
      <c r="D217" s="370"/>
      <c r="E217" s="370"/>
      <c r="F217" s="370"/>
      <c r="G217" s="370"/>
      <c r="H217" s="370"/>
      <c r="I217" s="370"/>
      <c r="J217" s="370"/>
      <c r="K217" s="370"/>
      <c r="L217" s="370"/>
      <c r="M217" s="370"/>
      <c r="N217" s="370"/>
      <c r="O217" s="370"/>
      <c r="P217" s="370"/>
      <c r="Q217" s="370"/>
      <c r="R217" s="370"/>
      <c r="S217" s="370"/>
      <c r="T217" s="370"/>
      <c r="U217" s="370"/>
      <c r="V217" s="370"/>
      <c r="W217" s="370"/>
      <c r="X217" s="370"/>
      <c r="Y217" s="370"/>
      <c r="Z217" s="370"/>
      <c r="AA217" s="370"/>
      <c r="AB217" s="370"/>
      <c r="AC217" s="370"/>
      <c r="AD217" s="370"/>
      <c r="AE217" s="370"/>
      <c r="AF217" s="370"/>
      <c r="AG217" s="370"/>
      <c r="AH217" s="370"/>
      <c r="AI217" s="370"/>
      <c r="AJ217" s="370"/>
      <c r="AK217" s="370"/>
      <c r="AL217" s="370"/>
      <c r="AM217" s="370"/>
      <c r="AN217" s="370"/>
      <c r="AO217" s="370"/>
      <c r="AP217" s="370"/>
      <c r="AQ217" s="371"/>
    </row>
    <row r="218" spans="1:43" s="56" customFormat="1" ht="12.65" customHeight="1" x14ac:dyDescent="0.55000000000000004">
      <c r="A218" s="369"/>
      <c r="B218" s="370"/>
      <c r="C218" s="370"/>
      <c r="D218" s="370"/>
      <c r="E218" s="370"/>
      <c r="F218" s="370"/>
      <c r="G218" s="370"/>
      <c r="H218" s="370"/>
      <c r="I218" s="370"/>
      <c r="J218" s="370"/>
      <c r="K218" s="370"/>
      <c r="L218" s="370"/>
      <c r="M218" s="370"/>
      <c r="N218" s="370"/>
      <c r="O218" s="370"/>
      <c r="P218" s="370"/>
      <c r="Q218" s="370"/>
      <c r="R218" s="370"/>
      <c r="S218" s="370"/>
      <c r="T218" s="370"/>
      <c r="U218" s="370"/>
      <c r="V218" s="370"/>
      <c r="W218" s="370"/>
      <c r="X218" s="370"/>
      <c r="Y218" s="370"/>
      <c r="Z218" s="370"/>
      <c r="AA218" s="370"/>
      <c r="AB218" s="370"/>
      <c r="AC218" s="370"/>
      <c r="AD218" s="370"/>
      <c r="AE218" s="370"/>
      <c r="AF218" s="370"/>
      <c r="AG218" s="370"/>
      <c r="AH218" s="370"/>
      <c r="AI218" s="370"/>
      <c r="AJ218" s="370"/>
      <c r="AK218" s="370"/>
      <c r="AL218" s="370"/>
      <c r="AM218" s="370"/>
      <c r="AN218" s="370"/>
      <c r="AO218" s="370"/>
      <c r="AP218" s="370"/>
      <c r="AQ218" s="371"/>
    </row>
    <row r="219" spans="1:43" s="56" customFormat="1" ht="12.65" customHeight="1" x14ac:dyDescent="0.55000000000000004">
      <c r="A219" s="369"/>
      <c r="B219" s="370"/>
      <c r="C219" s="370"/>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0"/>
      <c r="Z219" s="370"/>
      <c r="AA219" s="370"/>
      <c r="AB219" s="370"/>
      <c r="AC219" s="370"/>
      <c r="AD219" s="370"/>
      <c r="AE219" s="370"/>
      <c r="AF219" s="370"/>
      <c r="AG219" s="370"/>
      <c r="AH219" s="370"/>
      <c r="AI219" s="370"/>
      <c r="AJ219" s="370"/>
      <c r="AK219" s="370"/>
      <c r="AL219" s="370"/>
      <c r="AM219" s="370"/>
      <c r="AN219" s="370"/>
      <c r="AO219" s="370"/>
      <c r="AP219" s="370"/>
      <c r="AQ219" s="371"/>
    </row>
    <row r="220" spans="1:43" s="56" customFormat="1" ht="12.65" customHeight="1" x14ac:dyDescent="0.55000000000000004">
      <c r="A220" s="369"/>
      <c r="B220" s="370"/>
      <c r="C220" s="370"/>
      <c r="D220" s="370"/>
      <c r="E220" s="370"/>
      <c r="F220" s="370"/>
      <c r="G220" s="370"/>
      <c r="H220" s="370"/>
      <c r="I220" s="370"/>
      <c r="J220" s="370"/>
      <c r="K220" s="370"/>
      <c r="L220" s="370"/>
      <c r="M220" s="370"/>
      <c r="N220" s="370"/>
      <c r="O220" s="370"/>
      <c r="P220" s="370"/>
      <c r="Q220" s="370"/>
      <c r="R220" s="370"/>
      <c r="S220" s="370"/>
      <c r="T220" s="370"/>
      <c r="U220" s="370"/>
      <c r="V220" s="370"/>
      <c r="W220" s="370"/>
      <c r="X220" s="370"/>
      <c r="Y220" s="370"/>
      <c r="Z220" s="370"/>
      <c r="AA220" s="370"/>
      <c r="AB220" s="370"/>
      <c r="AC220" s="370"/>
      <c r="AD220" s="370"/>
      <c r="AE220" s="370"/>
      <c r="AF220" s="370"/>
      <c r="AG220" s="370"/>
      <c r="AH220" s="370"/>
      <c r="AI220" s="370"/>
      <c r="AJ220" s="370"/>
      <c r="AK220" s="370"/>
      <c r="AL220" s="370"/>
      <c r="AM220" s="370"/>
      <c r="AN220" s="370"/>
      <c r="AO220" s="370"/>
      <c r="AP220" s="370"/>
      <c r="AQ220" s="371"/>
    </row>
    <row r="221" spans="1:43" s="56" customFormat="1" ht="12.65" customHeight="1" x14ac:dyDescent="0.55000000000000004">
      <c r="A221" s="369"/>
      <c r="B221" s="370"/>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1"/>
    </row>
    <row r="222" spans="1:43" s="56" customFormat="1" ht="12.65" customHeight="1" x14ac:dyDescent="0.55000000000000004">
      <c r="A222" s="369"/>
      <c r="B222" s="370"/>
      <c r="C222" s="370"/>
      <c r="D222" s="370"/>
      <c r="E222" s="370"/>
      <c r="F222" s="370"/>
      <c r="G222" s="370"/>
      <c r="H222" s="370"/>
      <c r="I222" s="370"/>
      <c r="J222" s="370"/>
      <c r="K222" s="370"/>
      <c r="L222" s="370"/>
      <c r="M222" s="370"/>
      <c r="N222" s="370"/>
      <c r="O222" s="370"/>
      <c r="P222" s="370"/>
      <c r="Q222" s="370"/>
      <c r="R222" s="370"/>
      <c r="S222" s="370"/>
      <c r="T222" s="370"/>
      <c r="U222" s="370"/>
      <c r="V222" s="370"/>
      <c r="W222" s="370"/>
      <c r="X222" s="370"/>
      <c r="Y222" s="370"/>
      <c r="Z222" s="370"/>
      <c r="AA222" s="370"/>
      <c r="AB222" s="370"/>
      <c r="AC222" s="370"/>
      <c r="AD222" s="370"/>
      <c r="AE222" s="370"/>
      <c r="AF222" s="370"/>
      <c r="AG222" s="370"/>
      <c r="AH222" s="370"/>
      <c r="AI222" s="370"/>
      <c r="AJ222" s="370"/>
      <c r="AK222" s="370"/>
      <c r="AL222" s="370"/>
      <c r="AM222" s="370"/>
      <c r="AN222" s="370"/>
      <c r="AO222" s="370"/>
      <c r="AP222" s="370"/>
      <c r="AQ222" s="371"/>
    </row>
    <row r="223" spans="1:43" s="56" customFormat="1" ht="12.65" customHeight="1" x14ac:dyDescent="0.55000000000000004">
      <c r="A223" s="369"/>
      <c r="B223" s="370"/>
      <c r="C223" s="370"/>
      <c r="D223" s="370"/>
      <c r="E223" s="370"/>
      <c r="F223" s="370"/>
      <c r="G223" s="370"/>
      <c r="H223" s="370"/>
      <c r="I223" s="370"/>
      <c r="J223" s="370"/>
      <c r="K223" s="370"/>
      <c r="L223" s="370"/>
      <c r="M223" s="370"/>
      <c r="N223" s="370"/>
      <c r="O223" s="370"/>
      <c r="P223" s="370"/>
      <c r="Q223" s="370"/>
      <c r="R223" s="370"/>
      <c r="S223" s="370"/>
      <c r="T223" s="370"/>
      <c r="U223" s="370"/>
      <c r="V223" s="370"/>
      <c r="W223" s="370"/>
      <c r="X223" s="370"/>
      <c r="Y223" s="370"/>
      <c r="Z223" s="370"/>
      <c r="AA223" s="370"/>
      <c r="AB223" s="370"/>
      <c r="AC223" s="370"/>
      <c r="AD223" s="370"/>
      <c r="AE223" s="370"/>
      <c r="AF223" s="370"/>
      <c r="AG223" s="370"/>
      <c r="AH223" s="370"/>
      <c r="AI223" s="370"/>
      <c r="AJ223" s="370"/>
      <c r="AK223" s="370"/>
      <c r="AL223" s="370"/>
      <c r="AM223" s="370"/>
      <c r="AN223" s="370"/>
      <c r="AO223" s="370"/>
      <c r="AP223" s="370"/>
      <c r="AQ223" s="371"/>
    </row>
    <row r="224" spans="1:43" s="56" customFormat="1" ht="12.65" customHeight="1" x14ac:dyDescent="0.55000000000000004">
      <c r="A224" s="369"/>
      <c r="B224" s="370"/>
      <c r="C224" s="370"/>
      <c r="D224" s="370"/>
      <c r="E224" s="370"/>
      <c r="F224" s="370"/>
      <c r="G224" s="370"/>
      <c r="H224" s="370"/>
      <c r="I224" s="370"/>
      <c r="J224" s="370"/>
      <c r="K224" s="370"/>
      <c r="L224" s="370"/>
      <c r="M224" s="370"/>
      <c r="N224" s="370"/>
      <c r="O224" s="370"/>
      <c r="P224" s="370"/>
      <c r="Q224" s="370"/>
      <c r="R224" s="370"/>
      <c r="S224" s="370"/>
      <c r="T224" s="370"/>
      <c r="U224" s="370"/>
      <c r="V224" s="370"/>
      <c r="W224" s="370"/>
      <c r="X224" s="370"/>
      <c r="Y224" s="370"/>
      <c r="Z224" s="370"/>
      <c r="AA224" s="370"/>
      <c r="AB224" s="370"/>
      <c r="AC224" s="370"/>
      <c r="AD224" s="370"/>
      <c r="AE224" s="370"/>
      <c r="AF224" s="370"/>
      <c r="AG224" s="370"/>
      <c r="AH224" s="370"/>
      <c r="AI224" s="370"/>
      <c r="AJ224" s="370"/>
      <c r="AK224" s="370"/>
      <c r="AL224" s="370"/>
      <c r="AM224" s="370"/>
      <c r="AN224" s="370"/>
      <c r="AO224" s="370"/>
      <c r="AP224" s="370"/>
      <c r="AQ224" s="371"/>
    </row>
    <row r="225" spans="1:43" s="56" customFormat="1" ht="12.65" customHeight="1" x14ac:dyDescent="0.55000000000000004">
      <c r="A225" s="369"/>
      <c r="B225" s="370"/>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370"/>
      <c r="AE225" s="370"/>
      <c r="AF225" s="370"/>
      <c r="AG225" s="370"/>
      <c r="AH225" s="370"/>
      <c r="AI225" s="370"/>
      <c r="AJ225" s="370"/>
      <c r="AK225" s="370"/>
      <c r="AL225" s="370"/>
      <c r="AM225" s="370"/>
      <c r="AN225" s="370"/>
      <c r="AO225" s="370"/>
      <c r="AP225" s="370"/>
      <c r="AQ225" s="371"/>
    </row>
    <row r="226" spans="1:43" s="56" customFormat="1" ht="12.65" customHeight="1" x14ac:dyDescent="0.55000000000000004">
      <c r="A226" s="369"/>
      <c r="B226" s="370"/>
      <c r="C226" s="370"/>
      <c r="D226" s="370"/>
      <c r="E226" s="370"/>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70"/>
      <c r="AC226" s="370"/>
      <c r="AD226" s="370"/>
      <c r="AE226" s="370"/>
      <c r="AF226" s="370"/>
      <c r="AG226" s="370"/>
      <c r="AH226" s="370"/>
      <c r="AI226" s="370"/>
      <c r="AJ226" s="370"/>
      <c r="AK226" s="370"/>
      <c r="AL226" s="370"/>
      <c r="AM226" s="370"/>
      <c r="AN226" s="370"/>
      <c r="AO226" s="370"/>
      <c r="AP226" s="370"/>
      <c r="AQ226" s="371"/>
    </row>
    <row r="227" spans="1:43" s="56" customFormat="1" ht="12.65" customHeight="1" x14ac:dyDescent="0.55000000000000004">
      <c r="A227" s="369"/>
      <c r="B227" s="370"/>
      <c r="C227" s="370"/>
      <c r="D227" s="370"/>
      <c r="E227" s="370"/>
      <c r="F227" s="370"/>
      <c r="G227" s="370"/>
      <c r="H227" s="370"/>
      <c r="I227" s="370"/>
      <c r="J227" s="370"/>
      <c r="K227" s="370"/>
      <c r="L227" s="370"/>
      <c r="M227" s="370"/>
      <c r="N227" s="370"/>
      <c r="O227" s="370"/>
      <c r="P227" s="370"/>
      <c r="Q227" s="370"/>
      <c r="R227" s="370"/>
      <c r="S227" s="370"/>
      <c r="T227" s="370"/>
      <c r="U227" s="370"/>
      <c r="V227" s="370"/>
      <c r="W227" s="370"/>
      <c r="X227" s="370"/>
      <c r="Y227" s="370"/>
      <c r="Z227" s="370"/>
      <c r="AA227" s="370"/>
      <c r="AB227" s="370"/>
      <c r="AC227" s="370"/>
      <c r="AD227" s="370"/>
      <c r="AE227" s="370"/>
      <c r="AF227" s="370"/>
      <c r="AG227" s="370"/>
      <c r="AH227" s="370"/>
      <c r="AI227" s="370"/>
      <c r="AJ227" s="370"/>
      <c r="AK227" s="370"/>
      <c r="AL227" s="370"/>
      <c r="AM227" s="370"/>
      <c r="AN227" s="370"/>
      <c r="AO227" s="370"/>
      <c r="AP227" s="370"/>
      <c r="AQ227" s="371"/>
    </row>
    <row r="228" spans="1:43" s="56" customFormat="1" ht="12.65" customHeight="1" x14ac:dyDescent="0.55000000000000004">
      <c r="A228" s="369"/>
      <c r="B228" s="370"/>
      <c r="C228" s="370"/>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70"/>
      <c r="AE228" s="370"/>
      <c r="AF228" s="370"/>
      <c r="AG228" s="370"/>
      <c r="AH228" s="370"/>
      <c r="AI228" s="370"/>
      <c r="AJ228" s="370"/>
      <c r="AK228" s="370"/>
      <c r="AL228" s="370"/>
      <c r="AM228" s="370"/>
      <c r="AN228" s="370"/>
      <c r="AO228" s="370"/>
      <c r="AP228" s="370"/>
      <c r="AQ228" s="371"/>
    </row>
    <row r="229" spans="1:43" s="56" customFormat="1" ht="12.65" customHeight="1" x14ac:dyDescent="0.55000000000000004">
      <c r="A229" s="369"/>
      <c r="B229" s="370"/>
      <c r="C229" s="370"/>
      <c r="D229" s="370"/>
      <c r="E229" s="370"/>
      <c r="F229" s="370"/>
      <c r="G229" s="370"/>
      <c r="H229" s="370"/>
      <c r="I229" s="370"/>
      <c r="J229" s="370"/>
      <c r="K229" s="370"/>
      <c r="L229" s="370"/>
      <c r="M229" s="370"/>
      <c r="N229" s="370"/>
      <c r="O229" s="370"/>
      <c r="P229" s="370"/>
      <c r="Q229" s="370"/>
      <c r="R229" s="370"/>
      <c r="S229" s="370"/>
      <c r="T229" s="370"/>
      <c r="U229" s="370"/>
      <c r="V229" s="370"/>
      <c r="W229" s="370"/>
      <c r="X229" s="370"/>
      <c r="Y229" s="370"/>
      <c r="Z229" s="370"/>
      <c r="AA229" s="370"/>
      <c r="AB229" s="370"/>
      <c r="AC229" s="370"/>
      <c r="AD229" s="370"/>
      <c r="AE229" s="370"/>
      <c r="AF229" s="370"/>
      <c r="AG229" s="370"/>
      <c r="AH229" s="370"/>
      <c r="AI229" s="370"/>
      <c r="AJ229" s="370"/>
      <c r="AK229" s="370"/>
      <c r="AL229" s="370"/>
      <c r="AM229" s="370"/>
      <c r="AN229" s="370"/>
      <c r="AO229" s="370"/>
      <c r="AP229" s="370"/>
      <c r="AQ229" s="371"/>
    </row>
    <row r="230" spans="1:43" s="56" customFormat="1" ht="12.65" customHeight="1" x14ac:dyDescent="0.55000000000000004">
      <c r="A230" s="369"/>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0"/>
      <c r="AL230" s="370"/>
      <c r="AM230" s="370"/>
      <c r="AN230" s="370"/>
      <c r="AO230" s="370"/>
      <c r="AP230" s="370"/>
      <c r="AQ230" s="371"/>
    </row>
    <row r="231" spans="1:43" s="56" customFormat="1" ht="12.65" customHeight="1" x14ac:dyDescent="0.55000000000000004">
      <c r="A231" s="369"/>
      <c r="B231" s="370"/>
      <c r="C231" s="370"/>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370"/>
      <c r="AK231" s="370"/>
      <c r="AL231" s="370"/>
      <c r="AM231" s="370"/>
      <c r="AN231" s="370"/>
      <c r="AO231" s="370"/>
      <c r="AP231" s="370"/>
      <c r="AQ231" s="371"/>
    </row>
    <row r="232" spans="1:43" s="56" customFormat="1" ht="12.65" customHeight="1" x14ac:dyDescent="0.55000000000000004">
      <c r="A232" s="369"/>
      <c r="B232" s="370"/>
      <c r="C232" s="370"/>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1"/>
    </row>
    <row r="233" spans="1:43" s="56" customFormat="1" ht="12.65" customHeight="1" x14ac:dyDescent="0.55000000000000004">
      <c r="A233" s="369"/>
      <c r="B233" s="370"/>
      <c r="C233" s="370"/>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370"/>
      <c r="AD233" s="370"/>
      <c r="AE233" s="370"/>
      <c r="AF233" s="370"/>
      <c r="AG233" s="370"/>
      <c r="AH233" s="370"/>
      <c r="AI233" s="370"/>
      <c r="AJ233" s="370"/>
      <c r="AK233" s="370"/>
      <c r="AL233" s="370"/>
      <c r="AM233" s="370"/>
      <c r="AN233" s="370"/>
      <c r="AO233" s="370"/>
      <c r="AP233" s="370"/>
      <c r="AQ233" s="371"/>
    </row>
    <row r="234" spans="1:43" s="56" customFormat="1" ht="12.65" customHeight="1" x14ac:dyDescent="0.55000000000000004">
      <c r="A234" s="369"/>
      <c r="B234" s="370"/>
      <c r="C234" s="370"/>
      <c r="D234" s="370"/>
      <c r="E234" s="370"/>
      <c r="F234" s="370"/>
      <c r="G234" s="370"/>
      <c r="H234" s="370"/>
      <c r="I234" s="370"/>
      <c r="J234" s="370"/>
      <c r="K234" s="370"/>
      <c r="L234" s="370"/>
      <c r="M234" s="370"/>
      <c r="N234" s="370"/>
      <c r="O234" s="370"/>
      <c r="P234" s="370"/>
      <c r="Q234" s="370"/>
      <c r="R234" s="370"/>
      <c r="S234" s="370"/>
      <c r="T234" s="370"/>
      <c r="U234" s="370"/>
      <c r="V234" s="370"/>
      <c r="W234" s="370"/>
      <c r="X234" s="370"/>
      <c r="Y234" s="370"/>
      <c r="Z234" s="370"/>
      <c r="AA234" s="370"/>
      <c r="AB234" s="370"/>
      <c r="AC234" s="370"/>
      <c r="AD234" s="370"/>
      <c r="AE234" s="370"/>
      <c r="AF234" s="370"/>
      <c r="AG234" s="370"/>
      <c r="AH234" s="370"/>
      <c r="AI234" s="370"/>
      <c r="AJ234" s="370"/>
      <c r="AK234" s="370"/>
      <c r="AL234" s="370"/>
      <c r="AM234" s="370"/>
      <c r="AN234" s="370"/>
      <c r="AO234" s="370"/>
      <c r="AP234" s="370"/>
      <c r="AQ234" s="371"/>
    </row>
    <row r="235" spans="1:43" s="56" customFormat="1" ht="12.65" customHeight="1" x14ac:dyDescent="0.55000000000000004">
      <c r="A235" s="372"/>
      <c r="B235" s="373"/>
      <c r="C235" s="373"/>
      <c r="D235" s="373"/>
      <c r="E235" s="373"/>
      <c r="F235" s="373"/>
      <c r="G235" s="373"/>
      <c r="H235" s="373"/>
      <c r="I235" s="373"/>
      <c r="J235" s="373"/>
      <c r="K235" s="373"/>
      <c r="L235" s="373"/>
      <c r="M235" s="373"/>
      <c r="N235" s="373"/>
      <c r="O235" s="373"/>
      <c r="P235" s="373"/>
      <c r="Q235" s="373"/>
      <c r="R235" s="373"/>
      <c r="S235" s="373"/>
      <c r="T235" s="373"/>
      <c r="U235" s="373"/>
      <c r="V235" s="373"/>
      <c r="W235" s="373"/>
      <c r="X235" s="373"/>
      <c r="Y235" s="373"/>
      <c r="Z235" s="373"/>
      <c r="AA235" s="373"/>
      <c r="AB235" s="373"/>
      <c r="AC235" s="373"/>
      <c r="AD235" s="373"/>
      <c r="AE235" s="373"/>
      <c r="AF235" s="373"/>
      <c r="AG235" s="373"/>
      <c r="AH235" s="373"/>
      <c r="AI235" s="373"/>
      <c r="AJ235" s="373"/>
      <c r="AK235" s="373"/>
      <c r="AL235" s="373"/>
      <c r="AM235" s="373"/>
      <c r="AN235" s="373"/>
      <c r="AO235" s="373"/>
      <c r="AP235" s="373"/>
      <c r="AQ235" s="374"/>
    </row>
    <row r="236" spans="1:43" ht="15" customHeight="1" x14ac:dyDescent="0.55000000000000004">
      <c r="A236" s="352" t="s">
        <v>473</v>
      </c>
      <c r="B236" s="353"/>
      <c r="C236" s="353"/>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3"/>
      <c r="AD236" s="353"/>
      <c r="AE236" s="353"/>
      <c r="AF236" s="353"/>
      <c r="AG236" s="353"/>
      <c r="AH236" s="353"/>
      <c r="AI236" s="353"/>
      <c r="AJ236" s="353"/>
      <c r="AK236" s="353"/>
      <c r="AL236" s="353"/>
      <c r="AM236" s="353"/>
      <c r="AN236" s="353"/>
      <c r="AO236" s="353"/>
      <c r="AP236" s="353"/>
      <c r="AQ236" s="354"/>
    </row>
    <row r="237" spans="1:43" s="56" customFormat="1" ht="12.65" customHeight="1" x14ac:dyDescent="0.55000000000000004">
      <c r="A237" s="356"/>
      <c r="B237" s="357"/>
      <c r="C237" s="357"/>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7"/>
      <c r="AD237" s="357"/>
      <c r="AE237" s="357"/>
      <c r="AF237" s="357"/>
      <c r="AG237" s="357"/>
      <c r="AH237" s="357"/>
      <c r="AI237" s="357"/>
      <c r="AJ237" s="357"/>
      <c r="AK237" s="357"/>
      <c r="AL237" s="357"/>
      <c r="AM237" s="357"/>
      <c r="AN237" s="357"/>
      <c r="AO237" s="357"/>
      <c r="AP237" s="357"/>
      <c r="AQ237" s="358"/>
    </row>
    <row r="238" spans="1:43" s="56" customFormat="1" ht="12.65" customHeight="1" x14ac:dyDescent="0.55000000000000004">
      <c r="A238" s="359"/>
      <c r="B238" s="360"/>
      <c r="C238" s="360"/>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0"/>
      <c r="AE238" s="360"/>
      <c r="AF238" s="360"/>
      <c r="AG238" s="360"/>
      <c r="AH238" s="360"/>
      <c r="AI238" s="360"/>
      <c r="AJ238" s="360"/>
      <c r="AK238" s="360"/>
      <c r="AL238" s="360"/>
      <c r="AM238" s="360"/>
      <c r="AN238" s="360"/>
      <c r="AO238" s="360"/>
      <c r="AP238" s="360"/>
      <c r="AQ238" s="361"/>
    </row>
    <row r="239" spans="1:43" s="56" customFormat="1" ht="12.65" customHeight="1" x14ac:dyDescent="0.55000000000000004">
      <c r="A239" s="359"/>
      <c r="B239" s="360"/>
      <c r="C239" s="360"/>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0"/>
      <c r="AE239" s="360"/>
      <c r="AF239" s="360"/>
      <c r="AG239" s="360"/>
      <c r="AH239" s="360"/>
      <c r="AI239" s="360"/>
      <c r="AJ239" s="360"/>
      <c r="AK239" s="360"/>
      <c r="AL239" s="360"/>
      <c r="AM239" s="360"/>
      <c r="AN239" s="360"/>
      <c r="AO239" s="360"/>
      <c r="AP239" s="360"/>
      <c r="AQ239" s="361"/>
    </row>
    <row r="240" spans="1:43" s="56" customFormat="1" ht="12.65" customHeight="1" x14ac:dyDescent="0.55000000000000004">
      <c r="A240" s="359"/>
      <c r="B240" s="360"/>
      <c r="C240" s="360"/>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0"/>
      <c r="AA240" s="360"/>
      <c r="AB240" s="360"/>
      <c r="AC240" s="360"/>
      <c r="AD240" s="360"/>
      <c r="AE240" s="360"/>
      <c r="AF240" s="360"/>
      <c r="AG240" s="360"/>
      <c r="AH240" s="360"/>
      <c r="AI240" s="360"/>
      <c r="AJ240" s="360"/>
      <c r="AK240" s="360"/>
      <c r="AL240" s="360"/>
      <c r="AM240" s="360"/>
      <c r="AN240" s="360"/>
      <c r="AO240" s="360"/>
      <c r="AP240" s="360"/>
      <c r="AQ240" s="361"/>
    </row>
    <row r="241" spans="1:43" s="56" customFormat="1" ht="12.65" customHeight="1" x14ac:dyDescent="0.55000000000000004">
      <c r="A241" s="359"/>
      <c r="B241" s="360"/>
      <c r="C241" s="360"/>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0"/>
      <c r="AA241" s="360"/>
      <c r="AB241" s="360"/>
      <c r="AC241" s="360"/>
      <c r="AD241" s="360"/>
      <c r="AE241" s="360"/>
      <c r="AF241" s="360"/>
      <c r="AG241" s="360"/>
      <c r="AH241" s="360"/>
      <c r="AI241" s="360"/>
      <c r="AJ241" s="360"/>
      <c r="AK241" s="360"/>
      <c r="AL241" s="360"/>
      <c r="AM241" s="360"/>
      <c r="AN241" s="360"/>
      <c r="AO241" s="360"/>
      <c r="AP241" s="360"/>
      <c r="AQ241" s="361"/>
    </row>
    <row r="242" spans="1:43" s="56" customFormat="1" ht="12.65" customHeight="1" x14ac:dyDescent="0.55000000000000004">
      <c r="A242" s="359"/>
      <c r="B242" s="360"/>
      <c r="C242" s="360"/>
      <c r="D242" s="360"/>
      <c r="E242" s="360"/>
      <c r="F242" s="360"/>
      <c r="G242" s="360"/>
      <c r="H242" s="360"/>
      <c r="I242" s="360"/>
      <c r="J242" s="360"/>
      <c r="K242" s="360"/>
      <c r="L242" s="360"/>
      <c r="M242" s="360"/>
      <c r="N242" s="360"/>
      <c r="O242" s="360"/>
      <c r="P242" s="360"/>
      <c r="Q242" s="360"/>
      <c r="R242" s="360"/>
      <c r="S242" s="360"/>
      <c r="T242" s="360"/>
      <c r="U242" s="360"/>
      <c r="V242" s="360"/>
      <c r="W242" s="360"/>
      <c r="X242" s="360"/>
      <c r="Y242" s="360"/>
      <c r="Z242" s="360"/>
      <c r="AA242" s="360"/>
      <c r="AB242" s="360"/>
      <c r="AC242" s="360"/>
      <c r="AD242" s="360"/>
      <c r="AE242" s="360"/>
      <c r="AF242" s="360"/>
      <c r="AG242" s="360"/>
      <c r="AH242" s="360"/>
      <c r="AI242" s="360"/>
      <c r="AJ242" s="360"/>
      <c r="AK242" s="360"/>
      <c r="AL242" s="360"/>
      <c r="AM242" s="360"/>
      <c r="AN242" s="360"/>
      <c r="AO242" s="360"/>
      <c r="AP242" s="360"/>
      <c r="AQ242" s="361"/>
    </row>
    <row r="243" spans="1:43" s="56" customFormat="1" ht="12.65" customHeight="1" x14ac:dyDescent="0.55000000000000004">
      <c r="A243" s="359"/>
      <c r="B243" s="360"/>
      <c r="C243" s="360"/>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0"/>
      <c r="AA243" s="360"/>
      <c r="AB243" s="360"/>
      <c r="AC243" s="360"/>
      <c r="AD243" s="360"/>
      <c r="AE243" s="360"/>
      <c r="AF243" s="360"/>
      <c r="AG243" s="360"/>
      <c r="AH243" s="360"/>
      <c r="AI243" s="360"/>
      <c r="AJ243" s="360"/>
      <c r="AK243" s="360"/>
      <c r="AL243" s="360"/>
      <c r="AM243" s="360"/>
      <c r="AN243" s="360"/>
      <c r="AO243" s="360"/>
      <c r="AP243" s="360"/>
      <c r="AQ243" s="361"/>
    </row>
    <row r="244" spans="1:43" s="56" customFormat="1" ht="12.65" customHeight="1" x14ac:dyDescent="0.55000000000000004">
      <c r="A244" s="359"/>
      <c r="B244" s="360"/>
      <c r="C244" s="360"/>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0"/>
      <c r="AA244" s="360"/>
      <c r="AB244" s="360"/>
      <c r="AC244" s="360"/>
      <c r="AD244" s="360"/>
      <c r="AE244" s="360"/>
      <c r="AF244" s="360"/>
      <c r="AG244" s="360"/>
      <c r="AH244" s="360"/>
      <c r="AI244" s="360"/>
      <c r="AJ244" s="360"/>
      <c r="AK244" s="360"/>
      <c r="AL244" s="360"/>
      <c r="AM244" s="360"/>
      <c r="AN244" s="360"/>
      <c r="AO244" s="360"/>
      <c r="AP244" s="360"/>
      <c r="AQ244" s="361"/>
    </row>
    <row r="245" spans="1:43" s="56" customFormat="1" ht="12.65" customHeight="1" x14ac:dyDescent="0.55000000000000004">
      <c r="A245" s="359"/>
      <c r="B245" s="360"/>
      <c r="C245" s="360"/>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0"/>
      <c r="AA245" s="360"/>
      <c r="AB245" s="360"/>
      <c r="AC245" s="360"/>
      <c r="AD245" s="360"/>
      <c r="AE245" s="360"/>
      <c r="AF245" s="360"/>
      <c r="AG245" s="360"/>
      <c r="AH245" s="360"/>
      <c r="AI245" s="360"/>
      <c r="AJ245" s="360"/>
      <c r="AK245" s="360"/>
      <c r="AL245" s="360"/>
      <c r="AM245" s="360"/>
      <c r="AN245" s="360"/>
      <c r="AO245" s="360"/>
      <c r="AP245" s="360"/>
      <c r="AQ245" s="361"/>
    </row>
    <row r="246" spans="1:43" s="56" customFormat="1" ht="12.65" customHeight="1" x14ac:dyDescent="0.55000000000000004">
      <c r="A246" s="359"/>
      <c r="B246" s="360"/>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0"/>
      <c r="AO246" s="360"/>
      <c r="AP246" s="360"/>
      <c r="AQ246" s="361"/>
    </row>
    <row r="247" spans="1:43" s="56" customFormat="1" ht="12.65" customHeight="1" x14ac:dyDescent="0.55000000000000004">
      <c r="A247" s="359"/>
      <c r="B247" s="360"/>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0"/>
      <c r="AO247" s="360"/>
      <c r="AP247" s="360"/>
      <c r="AQ247" s="361"/>
    </row>
    <row r="248" spans="1:43" s="56" customFormat="1" ht="12.65" customHeight="1" x14ac:dyDescent="0.55000000000000004">
      <c r="A248" s="359"/>
      <c r="B248" s="360"/>
      <c r="C248" s="360"/>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c r="AA248" s="360"/>
      <c r="AB248" s="360"/>
      <c r="AC248" s="360"/>
      <c r="AD248" s="360"/>
      <c r="AE248" s="360"/>
      <c r="AF248" s="360"/>
      <c r="AG248" s="360"/>
      <c r="AH248" s="360"/>
      <c r="AI248" s="360"/>
      <c r="AJ248" s="360"/>
      <c r="AK248" s="360"/>
      <c r="AL248" s="360"/>
      <c r="AM248" s="360"/>
      <c r="AN248" s="360"/>
      <c r="AO248" s="360"/>
      <c r="AP248" s="360"/>
      <c r="AQ248" s="361"/>
    </row>
    <row r="249" spans="1:43" s="56" customFormat="1" ht="12.65" customHeight="1" x14ac:dyDescent="0.55000000000000004">
      <c r="A249" s="359"/>
      <c r="B249" s="360"/>
      <c r="C249" s="360"/>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c r="AA249" s="360"/>
      <c r="AB249" s="360"/>
      <c r="AC249" s="360"/>
      <c r="AD249" s="360"/>
      <c r="AE249" s="360"/>
      <c r="AF249" s="360"/>
      <c r="AG249" s="360"/>
      <c r="AH249" s="360"/>
      <c r="AI249" s="360"/>
      <c r="AJ249" s="360"/>
      <c r="AK249" s="360"/>
      <c r="AL249" s="360"/>
      <c r="AM249" s="360"/>
      <c r="AN249" s="360"/>
      <c r="AO249" s="360"/>
      <c r="AP249" s="360"/>
      <c r="AQ249" s="361"/>
    </row>
    <row r="250" spans="1:43" s="56" customFormat="1" ht="12.65" customHeight="1" x14ac:dyDescent="0.55000000000000004">
      <c r="A250" s="359"/>
      <c r="B250" s="360"/>
      <c r="C250" s="360"/>
      <c r="D250" s="360"/>
      <c r="E250" s="360"/>
      <c r="F250" s="360"/>
      <c r="G250" s="360"/>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1"/>
    </row>
    <row r="251" spans="1:43" s="56" customFormat="1" ht="12.65" customHeight="1" x14ac:dyDescent="0.55000000000000004">
      <c r="A251" s="359"/>
      <c r="B251" s="360"/>
      <c r="C251" s="360"/>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c r="AA251" s="360"/>
      <c r="AB251" s="360"/>
      <c r="AC251" s="360"/>
      <c r="AD251" s="360"/>
      <c r="AE251" s="360"/>
      <c r="AF251" s="360"/>
      <c r="AG251" s="360"/>
      <c r="AH251" s="360"/>
      <c r="AI251" s="360"/>
      <c r="AJ251" s="360"/>
      <c r="AK251" s="360"/>
      <c r="AL251" s="360"/>
      <c r="AM251" s="360"/>
      <c r="AN251" s="360"/>
      <c r="AO251" s="360"/>
      <c r="AP251" s="360"/>
      <c r="AQ251" s="361"/>
    </row>
    <row r="252" spans="1:43" s="56" customFormat="1" ht="12.65" customHeight="1" x14ac:dyDescent="0.55000000000000004">
      <c r="A252" s="359"/>
      <c r="B252" s="360"/>
      <c r="C252" s="360"/>
      <c r="D252" s="360"/>
      <c r="E252" s="360"/>
      <c r="F252" s="360"/>
      <c r="G252" s="360"/>
      <c r="H252" s="360"/>
      <c r="I252" s="360"/>
      <c r="J252" s="360"/>
      <c r="K252" s="360"/>
      <c r="L252" s="360"/>
      <c r="M252" s="360"/>
      <c r="N252" s="360"/>
      <c r="O252" s="360"/>
      <c r="P252" s="360"/>
      <c r="Q252" s="360"/>
      <c r="R252" s="360"/>
      <c r="S252" s="360"/>
      <c r="T252" s="360"/>
      <c r="U252" s="360"/>
      <c r="V252" s="360"/>
      <c r="W252" s="360"/>
      <c r="X252" s="360"/>
      <c r="Y252" s="360"/>
      <c r="Z252" s="360"/>
      <c r="AA252" s="360"/>
      <c r="AB252" s="360"/>
      <c r="AC252" s="360"/>
      <c r="AD252" s="360"/>
      <c r="AE252" s="360"/>
      <c r="AF252" s="360"/>
      <c r="AG252" s="360"/>
      <c r="AH252" s="360"/>
      <c r="AI252" s="360"/>
      <c r="AJ252" s="360"/>
      <c r="AK252" s="360"/>
      <c r="AL252" s="360"/>
      <c r="AM252" s="360"/>
      <c r="AN252" s="360"/>
      <c r="AO252" s="360"/>
      <c r="AP252" s="360"/>
      <c r="AQ252" s="361"/>
    </row>
    <row r="253" spans="1:43" s="56" customFormat="1" ht="12.65" customHeight="1" x14ac:dyDescent="0.55000000000000004">
      <c r="A253" s="359"/>
      <c r="B253" s="360"/>
      <c r="C253" s="360"/>
      <c r="D253" s="360"/>
      <c r="E253" s="360"/>
      <c r="F253" s="360"/>
      <c r="G253" s="360"/>
      <c r="H253" s="360"/>
      <c r="I253" s="360"/>
      <c r="J253" s="360"/>
      <c r="K253" s="360"/>
      <c r="L253" s="360"/>
      <c r="M253" s="360"/>
      <c r="N253" s="360"/>
      <c r="O253" s="360"/>
      <c r="P253" s="360"/>
      <c r="Q253" s="360"/>
      <c r="R253" s="360"/>
      <c r="S253" s="360"/>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0"/>
      <c r="AO253" s="360"/>
      <c r="AP253" s="360"/>
      <c r="AQ253" s="361"/>
    </row>
    <row r="254" spans="1:43" s="56" customFormat="1" ht="12.65" customHeight="1" x14ac:dyDescent="0.55000000000000004">
      <c r="A254" s="359"/>
      <c r="B254" s="360"/>
      <c r="C254" s="360"/>
      <c r="D254" s="360"/>
      <c r="E254" s="360"/>
      <c r="F254" s="360"/>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0"/>
      <c r="AO254" s="360"/>
      <c r="AP254" s="360"/>
      <c r="AQ254" s="361"/>
    </row>
    <row r="255" spans="1:43" s="56" customFormat="1" ht="12.65" customHeight="1" x14ac:dyDescent="0.55000000000000004">
      <c r="A255" s="359"/>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1"/>
    </row>
    <row r="256" spans="1:43" s="56" customFormat="1" ht="12.65" customHeight="1" x14ac:dyDescent="0.55000000000000004">
      <c r="A256" s="359"/>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1"/>
    </row>
    <row r="257" spans="1:43" s="56" customFormat="1" ht="12.65" customHeight="1" x14ac:dyDescent="0.55000000000000004">
      <c r="A257" s="359"/>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1"/>
    </row>
    <row r="258" spans="1:43" s="56" customFormat="1" ht="12.65" customHeight="1" x14ac:dyDescent="0.55000000000000004">
      <c r="A258" s="359"/>
      <c r="B258" s="360"/>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c r="AA258" s="360"/>
      <c r="AB258" s="360"/>
      <c r="AC258" s="360"/>
      <c r="AD258" s="360"/>
      <c r="AE258" s="360"/>
      <c r="AF258" s="360"/>
      <c r="AG258" s="360"/>
      <c r="AH258" s="360"/>
      <c r="AI258" s="360"/>
      <c r="AJ258" s="360"/>
      <c r="AK258" s="360"/>
      <c r="AL258" s="360"/>
      <c r="AM258" s="360"/>
      <c r="AN258" s="360"/>
      <c r="AO258" s="360"/>
      <c r="AP258" s="360"/>
      <c r="AQ258" s="361"/>
    </row>
    <row r="259" spans="1:43" s="56" customFormat="1" ht="12.65" customHeight="1" x14ac:dyDescent="0.55000000000000004">
      <c r="A259" s="359"/>
      <c r="B259" s="360"/>
      <c r="C259" s="360"/>
      <c r="D259" s="360"/>
      <c r="E259" s="360"/>
      <c r="F259" s="360"/>
      <c r="G259" s="360"/>
      <c r="H259" s="360"/>
      <c r="I259" s="360"/>
      <c r="J259" s="360"/>
      <c r="K259" s="360"/>
      <c r="L259" s="360"/>
      <c r="M259" s="360"/>
      <c r="N259" s="360"/>
      <c r="O259" s="360"/>
      <c r="P259" s="360"/>
      <c r="Q259" s="360"/>
      <c r="R259" s="360"/>
      <c r="S259" s="360"/>
      <c r="T259" s="360"/>
      <c r="U259" s="360"/>
      <c r="V259" s="360"/>
      <c r="W259" s="360"/>
      <c r="X259" s="360"/>
      <c r="Y259" s="360"/>
      <c r="Z259" s="360"/>
      <c r="AA259" s="360"/>
      <c r="AB259" s="360"/>
      <c r="AC259" s="360"/>
      <c r="AD259" s="360"/>
      <c r="AE259" s="360"/>
      <c r="AF259" s="360"/>
      <c r="AG259" s="360"/>
      <c r="AH259" s="360"/>
      <c r="AI259" s="360"/>
      <c r="AJ259" s="360"/>
      <c r="AK259" s="360"/>
      <c r="AL259" s="360"/>
      <c r="AM259" s="360"/>
      <c r="AN259" s="360"/>
      <c r="AO259" s="360"/>
      <c r="AP259" s="360"/>
      <c r="AQ259" s="361"/>
    </row>
    <row r="260" spans="1:43" s="56" customFormat="1" ht="12.65" customHeight="1" x14ac:dyDescent="0.55000000000000004">
      <c r="A260" s="359"/>
      <c r="B260" s="360"/>
      <c r="C260" s="360"/>
      <c r="D260" s="360"/>
      <c r="E260" s="360"/>
      <c r="F260" s="360"/>
      <c r="G260" s="360"/>
      <c r="H260" s="360"/>
      <c r="I260" s="360"/>
      <c r="J260" s="360"/>
      <c r="K260" s="360"/>
      <c r="L260" s="360"/>
      <c r="M260" s="360"/>
      <c r="N260" s="360"/>
      <c r="O260" s="360"/>
      <c r="P260" s="360"/>
      <c r="Q260" s="360"/>
      <c r="R260" s="360"/>
      <c r="S260" s="360"/>
      <c r="T260" s="360"/>
      <c r="U260" s="360"/>
      <c r="V260" s="360"/>
      <c r="W260" s="360"/>
      <c r="X260" s="360"/>
      <c r="Y260" s="360"/>
      <c r="Z260" s="360"/>
      <c r="AA260" s="360"/>
      <c r="AB260" s="360"/>
      <c r="AC260" s="360"/>
      <c r="AD260" s="360"/>
      <c r="AE260" s="360"/>
      <c r="AF260" s="360"/>
      <c r="AG260" s="360"/>
      <c r="AH260" s="360"/>
      <c r="AI260" s="360"/>
      <c r="AJ260" s="360"/>
      <c r="AK260" s="360"/>
      <c r="AL260" s="360"/>
      <c r="AM260" s="360"/>
      <c r="AN260" s="360"/>
      <c r="AO260" s="360"/>
      <c r="AP260" s="360"/>
      <c r="AQ260" s="361"/>
    </row>
    <row r="261" spans="1:43" s="56" customFormat="1" ht="12.65" hidden="1" customHeight="1" x14ac:dyDescent="0.55000000000000004">
      <c r="A261" s="359"/>
      <c r="B261" s="360"/>
      <c r="C261" s="360"/>
      <c r="D261" s="360"/>
      <c r="E261" s="360"/>
      <c r="F261" s="360"/>
      <c r="G261" s="360"/>
      <c r="H261" s="360"/>
      <c r="I261" s="360"/>
      <c r="J261" s="360"/>
      <c r="K261" s="360"/>
      <c r="L261" s="360"/>
      <c r="M261" s="360"/>
      <c r="N261" s="360"/>
      <c r="O261" s="360"/>
      <c r="P261" s="360"/>
      <c r="Q261" s="360"/>
      <c r="R261" s="360"/>
      <c r="S261" s="360"/>
      <c r="T261" s="360"/>
      <c r="U261" s="360"/>
      <c r="V261" s="360"/>
      <c r="W261" s="360"/>
      <c r="X261" s="360"/>
      <c r="Y261" s="360"/>
      <c r="Z261" s="360"/>
      <c r="AA261" s="360"/>
      <c r="AB261" s="360"/>
      <c r="AC261" s="360"/>
      <c r="AD261" s="360"/>
      <c r="AE261" s="360"/>
      <c r="AF261" s="360"/>
      <c r="AG261" s="360"/>
      <c r="AH261" s="360"/>
      <c r="AI261" s="360"/>
      <c r="AJ261" s="360"/>
      <c r="AK261" s="360"/>
      <c r="AL261" s="360"/>
      <c r="AM261" s="360"/>
      <c r="AN261" s="360"/>
      <c r="AO261" s="360"/>
      <c r="AP261" s="360"/>
      <c r="AQ261" s="361"/>
    </row>
    <row r="262" spans="1:43" s="56" customFormat="1" ht="12.65" hidden="1" customHeight="1" x14ac:dyDescent="0.55000000000000004">
      <c r="A262" s="359"/>
      <c r="B262" s="360"/>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c r="AA262" s="360"/>
      <c r="AB262" s="360"/>
      <c r="AC262" s="360"/>
      <c r="AD262" s="360"/>
      <c r="AE262" s="360"/>
      <c r="AF262" s="360"/>
      <c r="AG262" s="360"/>
      <c r="AH262" s="360"/>
      <c r="AI262" s="360"/>
      <c r="AJ262" s="360"/>
      <c r="AK262" s="360"/>
      <c r="AL262" s="360"/>
      <c r="AM262" s="360"/>
      <c r="AN262" s="360"/>
      <c r="AO262" s="360"/>
      <c r="AP262" s="360"/>
      <c r="AQ262" s="361"/>
    </row>
    <row r="263" spans="1:43" s="56" customFormat="1" ht="12.65" customHeight="1" x14ac:dyDescent="0.55000000000000004">
      <c r="A263" s="359"/>
      <c r="B263" s="360"/>
      <c r="C263" s="360"/>
      <c r="D263" s="360"/>
      <c r="E263" s="360"/>
      <c r="F263" s="360"/>
      <c r="G263" s="360"/>
      <c r="H263" s="360"/>
      <c r="I263" s="360"/>
      <c r="J263" s="360"/>
      <c r="K263" s="360"/>
      <c r="L263" s="360"/>
      <c r="M263" s="360"/>
      <c r="N263" s="360"/>
      <c r="O263" s="360"/>
      <c r="P263" s="360"/>
      <c r="Q263" s="360"/>
      <c r="R263" s="360"/>
      <c r="S263" s="360"/>
      <c r="T263" s="360"/>
      <c r="U263" s="360"/>
      <c r="V263" s="360"/>
      <c r="W263" s="360"/>
      <c r="X263" s="360"/>
      <c r="Y263" s="360"/>
      <c r="Z263" s="360"/>
      <c r="AA263" s="360"/>
      <c r="AB263" s="360"/>
      <c r="AC263" s="360"/>
      <c r="AD263" s="360"/>
      <c r="AE263" s="360"/>
      <c r="AF263" s="360"/>
      <c r="AG263" s="360"/>
      <c r="AH263" s="360"/>
      <c r="AI263" s="360"/>
      <c r="AJ263" s="360"/>
      <c r="AK263" s="360"/>
      <c r="AL263" s="360"/>
      <c r="AM263" s="360"/>
      <c r="AN263" s="360"/>
      <c r="AO263" s="360"/>
      <c r="AP263" s="360"/>
      <c r="AQ263" s="361"/>
    </row>
    <row r="264" spans="1:43" s="56" customFormat="1" ht="12.65" customHeight="1" x14ac:dyDescent="0.55000000000000004">
      <c r="A264" s="359"/>
      <c r="B264" s="360"/>
      <c r="C264" s="360"/>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0"/>
      <c r="AA264" s="360"/>
      <c r="AB264" s="360"/>
      <c r="AC264" s="360"/>
      <c r="AD264" s="360"/>
      <c r="AE264" s="360"/>
      <c r="AF264" s="360"/>
      <c r="AG264" s="360"/>
      <c r="AH264" s="360"/>
      <c r="AI264" s="360"/>
      <c r="AJ264" s="360"/>
      <c r="AK264" s="360"/>
      <c r="AL264" s="360"/>
      <c r="AM264" s="360"/>
      <c r="AN264" s="360"/>
      <c r="AO264" s="360"/>
      <c r="AP264" s="360"/>
      <c r="AQ264" s="361"/>
    </row>
    <row r="265" spans="1:43" s="56" customFormat="1" ht="12.65" customHeight="1" x14ac:dyDescent="0.55000000000000004">
      <c r="A265" s="359"/>
      <c r="B265" s="360"/>
      <c r="C265" s="360"/>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0"/>
      <c r="AA265" s="360"/>
      <c r="AB265" s="360"/>
      <c r="AC265" s="360"/>
      <c r="AD265" s="360"/>
      <c r="AE265" s="360"/>
      <c r="AF265" s="360"/>
      <c r="AG265" s="360"/>
      <c r="AH265" s="360"/>
      <c r="AI265" s="360"/>
      <c r="AJ265" s="360"/>
      <c r="AK265" s="360"/>
      <c r="AL265" s="360"/>
      <c r="AM265" s="360"/>
      <c r="AN265" s="360"/>
      <c r="AO265" s="360"/>
      <c r="AP265" s="360"/>
      <c r="AQ265" s="361"/>
    </row>
    <row r="266" spans="1:43" s="56" customFormat="1" ht="12.65" hidden="1" customHeight="1" x14ac:dyDescent="0.55000000000000004">
      <c r="A266" s="359"/>
      <c r="B266" s="360"/>
      <c r="C266" s="360"/>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c r="AA266" s="360"/>
      <c r="AB266" s="360"/>
      <c r="AC266" s="360"/>
      <c r="AD266" s="360"/>
      <c r="AE266" s="360"/>
      <c r="AF266" s="360"/>
      <c r="AG266" s="360"/>
      <c r="AH266" s="360"/>
      <c r="AI266" s="360"/>
      <c r="AJ266" s="360"/>
      <c r="AK266" s="360"/>
      <c r="AL266" s="360"/>
      <c r="AM266" s="360"/>
      <c r="AN266" s="360"/>
      <c r="AO266" s="360"/>
      <c r="AP266" s="360"/>
      <c r="AQ266" s="361"/>
    </row>
    <row r="267" spans="1:43" s="56" customFormat="1" ht="12.65" hidden="1" customHeight="1" x14ac:dyDescent="0.55000000000000004">
      <c r="A267" s="359"/>
      <c r="B267" s="360"/>
      <c r="C267" s="360"/>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c r="AA267" s="360"/>
      <c r="AB267" s="360"/>
      <c r="AC267" s="360"/>
      <c r="AD267" s="360"/>
      <c r="AE267" s="360"/>
      <c r="AF267" s="360"/>
      <c r="AG267" s="360"/>
      <c r="AH267" s="360"/>
      <c r="AI267" s="360"/>
      <c r="AJ267" s="360"/>
      <c r="AK267" s="360"/>
      <c r="AL267" s="360"/>
      <c r="AM267" s="360"/>
      <c r="AN267" s="360"/>
      <c r="AO267" s="360"/>
      <c r="AP267" s="360"/>
      <c r="AQ267" s="361"/>
    </row>
    <row r="268" spans="1:43" s="56" customFormat="1" ht="12.65" customHeight="1" x14ac:dyDescent="0.55000000000000004">
      <c r="A268" s="359"/>
      <c r="B268" s="360"/>
      <c r="C268" s="360"/>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c r="AA268" s="360"/>
      <c r="AB268" s="360"/>
      <c r="AC268" s="360"/>
      <c r="AD268" s="360"/>
      <c r="AE268" s="360"/>
      <c r="AF268" s="360"/>
      <c r="AG268" s="360"/>
      <c r="AH268" s="360"/>
      <c r="AI268" s="360"/>
      <c r="AJ268" s="360"/>
      <c r="AK268" s="360"/>
      <c r="AL268" s="360"/>
      <c r="AM268" s="360"/>
      <c r="AN268" s="360"/>
      <c r="AO268" s="360"/>
      <c r="AP268" s="360"/>
      <c r="AQ268" s="361"/>
    </row>
    <row r="269" spans="1:43" s="56" customFormat="1" ht="12.65" hidden="1" customHeight="1" x14ac:dyDescent="0.55000000000000004">
      <c r="A269" s="359"/>
      <c r="B269" s="360"/>
      <c r="C269" s="360"/>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c r="AA269" s="360"/>
      <c r="AB269" s="360"/>
      <c r="AC269" s="360"/>
      <c r="AD269" s="360"/>
      <c r="AE269" s="360"/>
      <c r="AF269" s="360"/>
      <c r="AG269" s="360"/>
      <c r="AH269" s="360"/>
      <c r="AI269" s="360"/>
      <c r="AJ269" s="360"/>
      <c r="AK269" s="360"/>
      <c r="AL269" s="360"/>
      <c r="AM269" s="360"/>
      <c r="AN269" s="360"/>
      <c r="AO269" s="360"/>
      <c r="AP269" s="360"/>
      <c r="AQ269" s="361"/>
    </row>
    <row r="270" spans="1:43" s="56" customFormat="1" ht="12.65" hidden="1" customHeight="1" x14ac:dyDescent="0.55000000000000004">
      <c r="A270" s="359"/>
      <c r="B270" s="360"/>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0"/>
      <c r="AG270" s="360"/>
      <c r="AH270" s="360"/>
      <c r="AI270" s="360"/>
      <c r="AJ270" s="360"/>
      <c r="AK270" s="360"/>
      <c r="AL270" s="360"/>
      <c r="AM270" s="360"/>
      <c r="AN270" s="360"/>
      <c r="AO270" s="360"/>
      <c r="AP270" s="360"/>
      <c r="AQ270" s="361"/>
    </row>
    <row r="271" spans="1:43" s="56" customFormat="1" ht="12.65" hidden="1" customHeight="1" x14ac:dyDescent="0.55000000000000004">
      <c r="A271" s="359"/>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0"/>
      <c r="AG271" s="360"/>
      <c r="AH271" s="360"/>
      <c r="AI271" s="360"/>
      <c r="AJ271" s="360"/>
      <c r="AK271" s="360"/>
      <c r="AL271" s="360"/>
      <c r="AM271" s="360"/>
      <c r="AN271" s="360"/>
      <c r="AO271" s="360"/>
      <c r="AP271" s="360"/>
      <c r="AQ271" s="361"/>
    </row>
    <row r="272" spans="1:43" s="56" customFormat="1" ht="12.65" customHeight="1" x14ac:dyDescent="0.55000000000000004">
      <c r="A272" s="362"/>
      <c r="B272" s="363"/>
      <c r="C272" s="363"/>
      <c r="D272" s="363"/>
      <c r="E272" s="363"/>
      <c r="F272" s="363"/>
      <c r="G272" s="363"/>
      <c r="H272" s="363"/>
      <c r="I272" s="363"/>
      <c r="J272" s="363"/>
      <c r="K272" s="363"/>
      <c r="L272" s="363"/>
      <c r="M272" s="363"/>
      <c r="N272" s="363"/>
      <c r="O272" s="363"/>
      <c r="P272" s="363"/>
      <c r="Q272" s="363"/>
      <c r="R272" s="363"/>
      <c r="S272" s="363"/>
      <c r="T272" s="363"/>
      <c r="U272" s="363"/>
      <c r="V272" s="363"/>
      <c r="W272" s="363"/>
      <c r="X272" s="363"/>
      <c r="Y272" s="363"/>
      <c r="Z272" s="363"/>
      <c r="AA272" s="363"/>
      <c r="AB272" s="363"/>
      <c r="AC272" s="363"/>
      <c r="AD272" s="363"/>
      <c r="AE272" s="363"/>
      <c r="AF272" s="363"/>
      <c r="AG272" s="363"/>
      <c r="AH272" s="363"/>
      <c r="AI272" s="363"/>
      <c r="AJ272" s="363"/>
      <c r="AK272" s="363"/>
      <c r="AL272" s="363"/>
      <c r="AM272" s="363"/>
      <c r="AN272" s="363"/>
      <c r="AO272" s="363"/>
      <c r="AP272" s="363"/>
      <c r="AQ272" s="364"/>
    </row>
    <row r="274" spans="1:43" ht="14.25" customHeight="1" x14ac:dyDescent="0.55000000000000004"/>
    <row r="275" spans="1:43" ht="15" customHeight="1" x14ac:dyDescent="0.55000000000000004">
      <c r="A275" s="351" t="s">
        <v>448</v>
      </c>
      <c r="B275" s="376"/>
      <c r="C275" s="376"/>
      <c r="D275" s="376"/>
      <c r="E275" s="376"/>
      <c r="F275" s="376"/>
      <c r="G275" s="376"/>
      <c r="H275" s="376"/>
      <c r="I275" s="376"/>
      <c r="J275" s="376"/>
      <c r="K275" s="376"/>
      <c r="L275" s="376"/>
      <c r="M275" s="376"/>
      <c r="N275" s="376"/>
      <c r="O275" s="376"/>
      <c r="P275" s="376"/>
      <c r="Q275" s="376"/>
      <c r="R275" s="376"/>
      <c r="S275" s="376"/>
      <c r="T275" s="376"/>
      <c r="U275" s="376"/>
      <c r="V275" s="376"/>
      <c r="W275" s="376"/>
      <c r="X275" s="376"/>
      <c r="Y275" s="376"/>
      <c r="Z275" s="376"/>
      <c r="AA275" s="376"/>
      <c r="AB275" s="376"/>
      <c r="AC275" s="376"/>
      <c r="AD275" s="376"/>
      <c r="AE275" s="376"/>
      <c r="AF275" s="376"/>
      <c r="AG275" s="376"/>
      <c r="AH275" s="376"/>
      <c r="AI275" s="376"/>
      <c r="AJ275" s="376"/>
      <c r="AK275" s="376"/>
      <c r="AL275" s="376"/>
      <c r="AM275" s="376"/>
      <c r="AN275" s="376"/>
      <c r="AO275" s="376"/>
      <c r="AP275" s="376"/>
      <c r="AQ275" s="376"/>
    </row>
    <row r="276" spans="1:43" ht="8.15" customHeight="1" x14ac:dyDescent="0.55000000000000004">
      <c r="A276" s="57"/>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row>
    <row r="277" spans="1:43" ht="12.65" customHeight="1" x14ac:dyDescent="0.55000000000000004">
      <c r="A277" s="377" t="s">
        <v>399</v>
      </c>
      <c r="B277" s="377"/>
      <c r="C277" s="377"/>
      <c r="D277" s="377"/>
      <c r="E277" s="377"/>
      <c r="F277" s="377"/>
      <c r="G277" s="377"/>
      <c r="H277" s="377"/>
      <c r="I277" s="377"/>
      <c r="J277" s="377"/>
      <c r="K277" s="377"/>
      <c r="L277" s="377"/>
      <c r="M277" s="377"/>
      <c r="N277" s="377"/>
      <c r="O277" s="377"/>
      <c r="P277" s="377"/>
      <c r="Q277" s="377"/>
      <c r="R277" s="377"/>
      <c r="S277" s="377"/>
      <c r="T277" s="377"/>
      <c r="U277" s="377"/>
      <c r="V277" s="377"/>
      <c r="W277" s="377"/>
      <c r="X277" s="377"/>
      <c r="Y277" s="377"/>
      <c r="Z277" s="377"/>
      <c r="AA277" s="377"/>
      <c r="AB277" s="377"/>
      <c r="AC277" s="377"/>
      <c r="AD277" s="377"/>
      <c r="AE277" s="377"/>
      <c r="AF277" s="377"/>
      <c r="AG277" s="377"/>
      <c r="AH277" s="377"/>
      <c r="AI277" s="377"/>
      <c r="AJ277" s="377"/>
      <c r="AK277" s="377"/>
      <c r="AL277" s="377"/>
      <c r="AM277" s="377"/>
      <c r="AN277" s="377"/>
      <c r="AO277" s="377"/>
      <c r="AP277" s="377"/>
      <c r="AQ277" s="377"/>
    </row>
    <row r="278" spans="1:43" ht="12.65" customHeight="1" x14ac:dyDescent="0.55000000000000004">
      <c r="A278" s="377"/>
      <c r="B278" s="377"/>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c r="AF278" s="377"/>
      <c r="AG278" s="377"/>
      <c r="AH278" s="377"/>
      <c r="AI278" s="377"/>
      <c r="AJ278" s="377"/>
      <c r="AK278" s="377"/>
      <c r="AL278" s="377"/>
      <c r="AM278" s="377"/>
      <c r="AN278" s="377"/>
      <c r="AO278" s="377"/>
      <c r="AP278" s="377"/>
      <c r="AQ278" s="377"/>
    </row>
    <row r="279" spans="1:43" ht="25.5" customHeight="1" x14ac:dyDescent="0.55000000000000004">
      <c r="A279" s="377"/>
      <c r="B279" s="377"/>
      <c r="C279" s="377"/>
      <c r="D279" s="377"/>
      <c r="E279" s="377"/>
      <c r="F279" s="377"/>
      <c r="G279" s="377"/>
      <c r="H279" s="377"/>
      <c r="I279" s="377"/>
      <c r="J279" s="377"/>
      <c r="K279" s="377"/>
      <c r="L279" s="377"/>
      <c r="M279" s="377"/>
      <c r="N279" s="377"/>
      <c r="O279" s="377"/>
      <c r="P279" s="377"/>
      <c r="Q279" s="377"/>
      <c r="R279" s="377"/>
      <c r="S279" s="377"/>
      <c r="T279" s="377"/>
      <c r="U279" s="377"/>
      <c r="V279" s="377"/>
      <c r="W279" s="377"/>
      <c r="X279" s="377"/>
      <c r="Y279" s="377"/>
      <c r="Z279" s="377"/>
      <c r="AA279" s="377"/>
      <c r="AB279" s="377"/>
      <c r="AC279" s="377"/>
      <c r="AD279" s="377"/>
      <c r="AE279" s="377"/>
      <c r="AF279" s="377"/>
      <c r="AG279" s="377"/>
      <c r="AH279" s="377"/>
      <c r="AI279" s="377"/>
      <c r="AJ279" s="377"/>
      <c r="AK279" s="377"/>
      <c r="AL279" s="377"/>
      <c r="AM279" s="377"/>
      <c r="AN279" s="377"/>
      <c r="AO279" s="377"/>
      <c r="AP279" s="377"/>
      <c r="AQ279" s="377"/>
    </row>
    <row r="280" spans="1:43" ht="12.65" customHeight="1" x14ac:dyDescent="0.550000000000000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row>
    <row r="281" spans="1:43" ht="12.65" customHeight="1" x14ac:dyDescent="0.55000000000000004">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row>
    <row r="282" spans="1:43" ht="12.65" customHeight="1" x14ac:dyDescent="0.55000000000000004">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row>
    <row r="283" spans="1:43" ht="12.65" customHeight="1" x14ac:dyDescent="0.55000000000000004">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row>
    <row r="284" spans="1:43" ht="12.65" customHeight="1" x14ac:dyDescent="0.55000000000000004">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row>
    <row r="285" spans="1:43" ht="12.65" customHeight="1" x14ac:dyDescent="0.55000000000000004">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row>
    <row r="286" spans="1:43" ht="12.65" customHeight="1" x14ac:dyDescent="0.55000000000000004">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row>
    <row r="287" spans="1:43" ht="12.65" customHeight="1" x14ac:dyDescent="0.55000000000000004">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row>
    <row r="288" spans="1:43" ht="12.65" customHeight="1" x14ac:dyDescent="0.55000000000000004">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row>
    <row r="289" spans="1:43" ht="12.65" customHeight="1" x14ac:dyDescent="0.55000000000000004">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row>
    <row r="290" spans="1:43" ht="12.65" customHeight="1" x14ac:dyDescent="0.55000000000000004">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row>
    <row r="291" spans="1:43" ht="12.65" customHeight="1" x14ac:dyDescent="0.55000000000000004">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row>
    <row r="292" spans="1:43" ht="12.65" customHeight="1" x14ac:dyDescent="0.55000000000000004">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row>
    <row r="293" spans="1:43" ht="12.65" customHeight="1" x14ac:dyDescent="0.55000000000000004">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row>
    <row r="294" spans="1:43" ht="12.65" customHeight="1" x14ac:dyDescent="0.55000000000000004">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row>
    <row r="295" spans="1:43" ht="12.65" customHeight="1" x14ac:dyDescent="0.55000000000000004">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row>
    <row r="296" spans="1:43" ht="12.65" customHeight="1" x14ac:dyDescent="0.55000000000000004">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row>
    <row r="297" spans="1:43" ht="12.65" customHeight="1" x14ac:dyDescent="0.55000000000000004">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row>
    <row r="298" spans="1:43" ht="12.65" customHeight="1" x14ac:dyDescent="0.55000000000000004">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row>
    <row r="299" spans="1:43" ht="12.65" customHeight="1" x14ac:dyDescent="0.55000000000000004">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row>
    <row r="300" spans="1:43" ht="12.65" customHeight="1" x14ac:dyDescent="0.55000000000000004">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row>
    <row r="301" spans="1:43" ht="12.65" customHeight="1" x14ac:dyDescent="0.55000000000000004">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row>
    <row r="302" spans="1:43" ht="12.65" customHeight="1" x14ac:dyDescent="0.55000000000000004">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row>
    <row r="303" spans="1:43" ht="12.65" customHeight="1" x14ac:dyDescent="0.55000000000000004">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row>
    <row r="304" spans="1:43" ht="12.65" customHeight="1" x14ac:dyDescent="0.55000000000000004">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row>
    <row r="305" spans="1:43" ht="12.65" customHeight="1" x14ac:dyDescent="0.55000000000000004">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row>
    <row r="306" spans="1:43" ht="12.65" customHeight="1" x14ac:dyDescent="0.55000000000000004">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row>
    <row r="307" spans="1:43" ht="12.65" customHeight="1" x14ac:dyDescent="0.55000000000000004">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row>
    <row r="308" spans="1:43" ht="12.65" customHeight="1" x14ac:dyDescent="0.55000000000000004">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row>
    <row r="309" spans="1:43" ht="12.65" customHeight="1" x14ac:dyDescent="0.55000000000000004">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row>
    <row r="310" spans="1:43" ht="12.65" customHeight="1" x14ac:dyDescent="0.55000000000000004">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row>
    <row r="311" spans="1:43" ht="12.65" customHeight="1" x14ac:dyDescent="0.55000000000000004">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row>
    <row r="312" spans="1:43" ht="12.65" customHeight="1" x14ac:dyDescent="0.55000000000000004">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row>
    <row r="313" spans="1:43" ht="12.65" customHeight="1" x14ac:dyDescent="0.55000000000000004">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row>
    <row r="314" spans="1:43" ht="12.65" customHeight="1" x14ac:dyDescent="0.55000000000000004">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row>
    <row r="315" spans="1:43" ht="12.65" customHeight="1" x14ac:dyDescent="0.55000000000000004">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row>
    <row r="316" spans="1:43" ht="12.65" customHeight="1" x14ac:dyDescent="0.55000000000000004">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row>
    <row r="317" spans="1:43" ht="12.65" customHeight="1" x14ac:dyDescent="0.55000000000000004">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row>
    <row r="318" spans="1:43" ht="12.65" customHeight="1" x14ac:dyDescent="0.55000000000000004">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row>
    <row r="319" spans="1:43" ht="12.65" customHeight="1" x14ac:dyDescent="0.55000000000000004">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row>
    <row r="320" spans="1:43" ht="14" x14ac:dyDescent="0.55000000000000004"/>
    <row r="321" spans="1:43" ht="15" customHeight="1" x14ac:dyDescent="0.55000000000000004">
      <c r="A321" s="351" t="s">
        <v>449</v>
      </c>
      <c r="B321" s="376"/>
      <c r="C321" s="376"/>
      <c r="D321" s="376"/>
      <c r="E321" s="376"/>
      <c r="F321" s="376"/>
      <c r="G321" s="376"/>
      <c r="H321" s="376"/>
      <c r="I321" s="376"/>
      <c r="J321" s="376"/>
      <c r="K321" s="376"/>
      <c r="L321" s="376"/>
      <c r="M321" s="376"/>
      <c r="N321" s="376"/>
      <c r="O321" s="376"/>
      <c r="P321" s="376"/>
      <c r="Q321" s="376"/>
      <c r="R321" s="376"/>
      <c r="S321" s="376"/>
      <c r="T321" s="376"/>
      <c r="U321" s="376"/>
      <c r="V321" s="376"/>
      <c r="W321" s="376"/>
      <c r="X321" s="376"/>
      <c r="Y321" s="376"/>
      <c r="Z321" s="376"/>
      <c r="AA321" s="376"/>
      <c r="AB321" s="376"/>
      <c r="AC321" s="376"/>
      <c r="AD321" s="376"/>
      <c r="AE321" s="376"/>
      <c r="AF321" s="376"/>
      <c r="AG321" s="376"/>
      <c r="AH321" s="376"/>
      <c r="AI321" s="376"/>
      <c r="AJ321" s="376"/>
      <c r="AK321" s="376"/>
      <c r="AL321" s="376"/>
      <c r="AM321" s="376"/>
      <c r="AN321" s="376"/>
      <c r="AO321" s="376"/>
      <c r="AP321" s="376"/>
      <c r="AQ321" s="376"/>
    </row>
    <row r="322" spans="1:43" ht="8.15" customHeight="1" x14ac:dyDescent="0.55000000000000004">
      <c r="A322" s="57"/>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row>
    <row r="323" spans="1:43" ht="12.65" customHeight="1" x14ac:dyDescent="0.55000000000000004">
      <c r="A323" s="377" t="s">
        <v>400</v>
      </c>
      <c r="B323" s="377"/>
      <c r="C323" s="377"/>
      <c r="D323" s="377"/>
      <c r="E323" s="377"/>
      <c r="F323" s="377"/>
      <c r="G323" s="377"/>
      <c r="H323" s="377"/>
      <c r="I323" s="377"/>
      <c r="J323" s="377"/>
      <c r="K323" s="377"/>
      <c r="L323" s="377"/>
      <c r="M323" s="377"/>
      <c r="N323" s="377"/>
      <c r="O323" s="377"/>
      <c r="P323" s="377"/>
      <c r="Q323" s="377"/>
      <c r="R323" s="377"/>
      <c r="S323" s="377"/>
      <c r="T323" s="377"/>
      <c r="U323" s="377"/>
      <c r="V323" s="377"/>
      <c r="W323" s="377"/>
      <c r="X323" s="377"/>
      <c r="Y323" s="377"/>
      <c r="Z323" s="377"/>
      <c r="AA323" s="377"/>
      <c r="AB323" s="377"/>
      <c r="AC323" s="377"/>
      <c r="AD323" s="377"/>
      <c r="AE323" s="377"/>
      <c r="AF323" s="377"/>
      <c r="AG323" s="377"/>
      <c r="AH323" s="377"/>
      <c r="AI323" s="377"/>
      <c r="AJ323" s="377"/>
      <c r="AK323" s="377"/>
      <c r="AL323" s="377"/>
      <c r="AM323" s="377"/>
      <c r="AN323" s="377"/>
      <c r="AO323" s="377"/>
      <c r="AP323" s="377"/>
      <c r="AQ323" s="377"/>
    </row>
    <row r="324" spans="1:43" ht="12.65" customHeight="1" x14ac:dyDescent="0.55000000000000004">
      <c r="A324" s="377"/>
      <c r="B324" s="377"/>
      <c r="C324" s="377"/>
      <c r="D324" s="377"/>
      <c r="E324" s="377"/>
      <c r="F324" s="377"/>
      <c r="G324" s="377"/>
      <c r="H324" s="377"/>
      <c r="I324" s="377"/>
      <c r="J324" s="377"/>
      <c r="K324" s="377"/>
      <c r="L324" s="377"/>
      <c r="M324" s="377"/>
      <c r="N324" s="377"/>
      <c r="O324" s="377"/>
      <c r="P324" s="377"/>
      <c r="Q324" s="377"/>
      <c r="R324" s="377"/>
      <c r="S324" s="377"/>
      <c r="T324" s="377"/>
      <c r="U324" s="377"/>
      <c r="V324" s="377"/>
      <c r="W324" s="377"/>
      <c r="X324" s="377"/>
      <c r="Y324" s="377"/>
      <c r="Z324" s="377"/>
      <c r="AA324" s="377"/>
      <c r="AB324" s="377"/>
      <c r="AC324" s="377"/>
      <c r="AD324" s="377"/>
      <c r="AE324" s="377"/>
      <c r="AF324" s="377"/>
      <c r="AG324" s="377"/>
      <c r="AH324" s="377"/>
      <c r="AI324" s="377"/>
      <c r="AJ324" s="377"/>
      <c r="AK324" s="377"/>
      <c r="AL324" s="377"/>
      <c r="AM324" s="377"/>
      <c r="AN324" s="377"/>
      <c r="AO324" s="377"/>
      <c r="AP324" s="377"/>
      <c r="AQ324" s="377"/>
    </row>
    <row r="325" spans="1:43" ht="12.65" customHeight="1" x14ac:dyDescent="0.55000000000000004">
      <c r="A325" s="377"/>
      <c r="B325" s="377"/>
      <c r="C325" s="377"/>
      <c r="D325" s="377"/>
      <c r="E325" s="377"/>
      <c r="F325" s="377"/>
      <c r="G325" s="377"/>
      <c r="H325" s="377"/>
      <c r="I325" s="377"/>
      <c r="J325" s="377"/>
      <c r="K325" s="377"/>
      <c r="L325" s="377"/>
      <c r="M325" s="377"/>
      <c r="N325" s="377"/>
      <c r="O325" s="377"/>
      <c r="P325" s="377"/>
      <c r="Q325" s="377"/>
      <c r="R325" s="377"/>
      <c r="S325" s="377"/>
      <c r="T325" s="377"/>
      <c r="U325" s="377"/>
      <c r="V325" s="377"/>
      <c r="W325" s="377"/>
      <c r="X325" s="377"/>
      <c r="Y325" s="377"/>
      <c r="Z325" s="377"/>
      <c r="AA325" s="377"/>
      <c r="AB325" s="377"/>
      <c r="AC325" s="377"/>
      <c r="AD325" s="377"/>
      <c r="AE325" s="377"/>
      <c r="AF325" s="377"/>
      <c r="AG325" s="377"/>
      <c r="AH325" s="377"/>
      <c r="AI325" s="377"/>
      <c r="AJ325" s="377"/>
      <c r="AK325" s="377"/>
      <c r="AL325" s="377"/>
      <c r="AM325" s="377"/>
      <c r="AN325" s="377"/>
      <c r="AO325" s="377"/>
      <c r="AP325" s="377"/>
      <c r="AQ325" s="377"/>
    </row>
    <row r="326" spans="1:43" ht="12.65" customHeight="1" x14ac:dyDescent="0.55000000000000004">
      <c r="A326" s="377"/>
      <c r="B326" s="377"/>
      <c r="C326" s="377"/>
      <c r="D326" s="377"/>
      <c r="E326" s="377"/>
      <c r="F326" s="377"/>
      <c r="G326" s="377"/>
      <c r="H326" s="377"/>
      <c r="I326" s="377"/>
      <c r="J326" s="377"/>
      <c r="K326" s="377"/>
      <c r="L326" s="377"/>
      <c r="M326" s="377"/>
      <c r="N326" s="377"/>
      <c r="O326" s="377"/>
      <c r="P326" s="377"/>
      <c r="Q326" s="377"/>
      <c r="R326" s="377"/>
      <c r="S326" s="377"/>
      <c r="T326" s="377"/>
      <c r="U326" s="377"/>
      <c r="V326" s="377"/>
      <c r="W326" s="377"/>
      <c r="X326" s="377"/>
      <c r="Y326" s="377"/>
      <c r="Z326" s="377"/>
      <c r="AA326" s="377"/>
      <c r="AB326" s="377"/>
      <c r="AC326" s="377"/>
      <c r="AD326" s="377"/>
      <c r="AE326" s="377"/>
      <c r="AF326" s="377"/>
      <c r="AG326" s="377"/>
      <c r="AH326" s="377"/>
      <c r="AI326" s="377"/>
      <c r="AJ326" s="377"/>
      <c r="AK326" s="377"/>
      <c r="AL326" s="377"/>
      <c r="AM326" s="377"/>
      <c r="AN326" s="377"/>
      <c r="AO326" s="377"/>
      <c r="AP326" s="377"/>
      <c r="AQ326" s="377"/>
    </row>
    <row r="327" spans="1:43" ht="12.65" customHeight="1" x14ac:dyDescent="0.55000000000000004">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row>
    <row r="328" spans="1:43" ht="12.65" customHeight="1" x14ac:dyDescent="0.55000000000000004">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row>
    <row r="329" spans="1:43" ht="12.65" customHeight="1" x14ac:dyDescent="0.55000000000000004">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row>
    <row r="330" spans="1:43" ht="12.65" customHeight="1" x14ac:dyDescent="0.55000000000000004">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row>
    <row r="331" spans="1:43" ht="12.65" customHeight="1" x14ac:dyDescent="0.55000000000000004">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row>
    <row r="332" spans="1:43" ht="12.65" customHeight="1" x14ac:dyDescent="0.55000000000000004">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row>
    <row r="333" spans="1:43" ht="12.65" customHeight="1" x14ac:dyDescent="0.55000000000000004">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row>
    <row r="334" spans="1:43" ht="12.65" customHeight="1" x14ac:dyDescent="0.55000000000000004">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row>
    <row r="335" spans="1:43" ht="12.65" customHeight="1" x14ac:dyDescent="0.55000000000000004">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row>
    <row r="336" spans="1:43" ht="12.65" customHeight="1" x14ac:dyDescent="0.55000000000000004">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row>
    <row r="337" spans="1:43" ht="12.65" customHeight="1" x14ac:dyDescent="0.55000000000000004">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row>
    <row r="338" spans="1:43" ht="12.65" customHeight="1" x14ac:dyDescent="0.55000000000000004">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row>
    <row r="339" spans="1:43" ht="12.65" customHeight="1" x14ac:dyDescent="0.55000000000000004">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row>
    <row r="340" spans="1:43" ht="12.65" customHeight="1" x14ac:dyDescent="0.55000000000000004">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row>
    <row r="341" spans="1:43" ht="12.65" customHeight="1" x14ac:dyDescent="0.55000000000000004">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row>
    <row r="342" spans="1:43" ht="12.65" customHeight="1" x14ac:dyDescent="0.55000000000000004">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row>
    <row r="343" spans="1:43" ht="12.65" customHeight="1" x14ac:dyDescent="0.55000000000000004">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row>
    <row r="344" spans="1:43" ht="12.65" customHeight="1" x14ac:dyDescent="0.55000000000000004">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row>
    <row r="345" spans="1:43" ht="12.65" customHeight="1" x14ac:dyDescent="0.55000000000000004">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row>
    <row r="346" spans="1:43" ht="12.65" customHeight="1" x14ac:dyDescent="0.55000000000000004">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row>
    <row r="347" spans="1:43" ht="12.65" customHeight="1" x14ac:dyDescent="0.550000000000000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row>
    <row r="348" spans="1:43" ht="12.65" customHeight="1" x14ac:dyDescent="0.55000000000000004">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row>
    <row r="349" spans="1:43" ht="12.65" customHeight="1" x14ac:dyDescent="0.55000000000000004">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row>
    <row r="350" spans="1:43" ht="12.65" customHeight="1" x14ac:dyDescent="0.55000000000000004">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row>
    <row r="351" spans="1:43" ht="12.65" customHeight="1" x14ac:dyDescent="0.55000000000000004">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row>
    <row r="352" spans="1:43" ht="12.65" customHeight="1" x14ac:dyDescent="0.55000000000000004">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row>
    <row r="353" spans="1:43" ht="12.65" customHeight="1" x14ac:dyDescent="0.55000000000000004">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row>
    <row r="354" spans="1:43" ht="12.65" customHeight="1" x14ac:dyDescent="0.55000000000000004">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row>
    <row r="355" spans="1:43" ht="12.65" customHeight="1" x14ac:dyDescent="0.55000000000000004">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row>
    <row r="356" spans="1:43" ht="12.65" customHeight="1" x14ac:dyDescent="0.55000000000000004">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row>
    <row r="357" spans="1:43" ht="12.65" customHeight="1" x14ac:dyDescent="0.55000000000000004">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row>
    <row r="358" spans="1:43" ht="12.65" customHeight="1" x14ac:dyDescent="0.55000000000000004">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row>
    <row r="359" spans="1:43" ht="12.65" customHeight="1" x14ac:dyDescent="0.55000000000000004">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row>
    <row r="360" spans="1:43" ht="12.65" customHeight="1" x14ac:dyDescent="0.55000000000000004">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row>
    <row r="361" spans="1:43" ht="12.65" customHeight="1" x14ac:dyDescent="0.55000000000000004">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row>
    <row r="362" spans="1:43" ht="12.65" customHeight="1" x14ac:dyDescent="0.55000000000000004">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row>
    <row r="363" spans="1:43" ht="12.65" customHeight="1" x14ac:dyDescent="0.55000000000000004">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row>
    <row r="364" spans="1:43" ht="12.65" customHeight="1" x14ac:dyDescent="0.55000000000000004">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row>
    <row r="365" spans="1:43" ht="12.65" customHeight="1" x14ac:dyDescent="0.55000000000000004">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row>
    <row r="366" spans="1:43" ht="15" customHeight="1" x14ac:dyDescent="0.55000000000000004">
      <c r="A366" s="351" t="s">
        <v>450</v>
      </c>
      <c r="B366" s="376"/>
      <c r="C366" s="376"/>
      <c r="D366" s="376"/>
      <c r="E366" s="376"/>
      <c r="F366" s="376"/>
      <c r="G366" s="376"/>
      <c r="H366" s="376"/>
      <c r="I366" s="376"/>
      <c r="J366" s="376"/>
      <c r="K366" s="376"/>
      <c r="L366" s="376"/>
      <c r="M366" s="376"/>
      <c r="N366" s="376"/>
      <c r="O366" s="376"/>
      <c r="P366" s="376"/>
      <c r="Q366" s="376"/>
      <c r="R366" s="376"/>
      <c r="S366" s="376"/>
      <c r="T366" s="376"/>
      <c r="U366" s="376"/>
      <c r="V366" s="376"/>
      <c r="W366" s="376"/>
      <c r="X366" s="376"/>
      <c r="Y366" s="376"/>
      <c r="Z366" s="376"/>
      <c r="AA366" s="376"/>
      <c r="AB366" s="376"/>
      <c r="AC366" s="376"/>
      <c r="AD366" s="376"/>
      <c r="AE366" s="376"/>
      <c r="AF366" s="376"/>
      <c r="AG366" s="376"/>
      <c r="AH366" s="376"/>
      <c r="AI366" s="376"/>
      <c r="AJ366" s="376"/>
      <c r="AK366" s="376"/>
      <c r="AL366" s="376"/>
      <c r="AM366" s="376"/>
      <c r="AN366" s="376"/>
      <c r="AO366" s="376"/>
      <c r="AP366" s="376"/>
      <c r="AQ366" s="376"/>
    </row>
    <row r="367" spans="1:43" ht="8.15" customHeight="1" x14ac:dyDescent="0.55000000000000004">
      <c r="A367" s="57"/>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row>
    <row r="368" spans="1:43" ht="12.65" customHeight="1" x14ac:dyDescent="0.55000000000000004">
      <c r="A368" s="377" t="s">
        <v>437</v>
      </c>
      <c r="B368" s="377"/>
      <c r="C368" s="377"/>
      <c r="D368" s="377"/>
      <c r="E368" s="377"/>
      <c r="F368" s="377"/>
      <c r="G368" s="377"/>
      <c r="H368" s="377"/>
      <c r="I368" s="377"/>
      <c r="J368" s="377"/>
      <c r="K368" s="377"/>
      <c r="L368" s="377"/>
      <c r="M368" s="377"/>
      <c r="N368" s="377"/>
      <c r="O368" s="377"/>
      <c r="P368" s="377"/>
      <c r="Q368" s="377"/>
      <c r="R368" s="377"/>
      <c r="S368" s="377"/>
      <c r="T368" s="377"/>
      <c r="U368" s="377"/>
      <c r="V368" s="377"/>
      <c r="W368" s="377"/>
      <c r="X368" s="377"/>
      <c r="Y368" s="377"/>
      <c r="Z368" s="377"/>
      <c r="AA368" s="377"/>
      <c r="AB368" s="377"/>
      <c r="AC368" s="377"/>
      <c r="AD368" s="377"/>
      <c r="AE368" s="377"/>
      <c r="AF368" s="377"/>
      <c r="AG368" s="377"/>
      <c r="AH368" s="377"/>
      <c r="AI368" s="377"/>
      <c r="AJ368" s="377"/>
      <c r="AK368" s="377"/>
      <c r="AL368" s="377"/>
      <c r="AM368" s="377"/>
      <c r="AN368" s="377"/>
      <c r="AO368" s="377"/>
      <c r="AP368" s="377"/>
      <c r="AQ368" s="377"/>
    </row>
    <row r="369" spans="1:43" ht="12.65" customHeight="1" x14ac:dyDescent="0.55000000000000004">
      <c r="A369" s="377"/>
      <c r="B369" s="377"/>
      <c r="C369" s="377"/>
      <c r="D369" s="377"/>
      <c r="E369" s="377"/>
      <c r="F369" s="377"/>
      <c r="G369" s="377"/>
      <c r="H369" s="377"/>
      <c r="I369" s="377"/>
      <c r="J369" s="377"/>
      <c r="K369" s="377"/>
      <c r="L369" s="377"/>
      <c r="M369" s="377"/>
      <c r="N369" s="377"/>
      <c r="O369" s="377"/>
      <c r="P369" s="377"/>
      <c r="Q369" s="377"/>
      <c r="R369" s="377"/>
      <c r="S369" s="377"/>
      <c r="T369" s="377"/>
      <c r="U369" s="377"/>
      <c r="V369" s="377"/>
      <c r="W369" s="377"/>
      <c r="X369" s="377"/>
      <c r="Y369" s="377"/>
      <c r="Z369" s="377"/>
      <c r="AA369" s="377"/>
      <c r="AB369" s="377"/>
      <c r="AC369" s="377"/>
      <c r="AD369" s="377"/>
      <c r="AE369" s="377"/>
      <c r="AF369" s="377"/>
      <c r="AG369" s="377"/>
      <c r="AH369" s="377"/>
      <c r="AI369" s="377"/>
      <c r="AJ369" s="377"/>
      <c r="AK369" s="377"/>
      <c r="AL369" s="377"/>
      <c r="AM369" s="377"/>
      <c r="AN369" s="377"/>
      <c r="AO369" s="377"/>
      <c r="AP369" s="377"/>
      <c r="AQ369" s="377"/>
    </row>
    <row r="370" spans="1:43" ht="27" customHeight="1" x14ac:dyDescent="0.55000000000000004">
      <c r="A370" s="377"/>
      <c r="B370" s="377"/>
      <c r="C370" s="377"/>
      <c r="D370" s="377"/>
      <c r="E370" s="377"/>
      <c r="F370" s="377"/>
      <c r="G370" s="377"/>
      <c r="H370" s="377"/>
      <c r="I370" s="377"/>
      <c r="J370" s="377"/>
      <c r="K370" s="377"/>
      <c r="L370" s="377"/>
      <c r="M370" s="377"/>
      <c r="N370" s="377"/>
      <c r="O370" s="377"/>
      <c r="P370" s="377"/>
      <c r="Q370" s="377"/>
      <c r="R370" s="377"/>
      <c r="S370" s="377"/>
      <c r="T370" s="377"/>
      <c r="U370" s="377"/>
      <c r="V370" s="377"/>
      <c r="W370" s="377"/>
      <c r="X370" s="377"/>
      <c r="Y370" s="377"/>
      <c r="Z370" s="377"/>
      <c r="AA370" s="377"/>
      <c r="AB370" s="377"/>
      <c r="AC370" s="377"/>
      <c r="AD370" s="377"/>
      <c r="AE370" s="377"/>
      <c r="AF370" s="377"/>
      <c r="AG370" s="377"/>
      <c r="AH370" s="377"/>
      <c r="AI370" s="377"/>
      <c r="AJ370" s="377"/>
      <c r="AK370" s="377"/>
      <c r="AL370" s="377"/>
      <c r="AM370" s="377"/>
      <c r="AN370" s="377"/>
      <c r="AO370" s="377"/>
      <c r="AP370" s="377"/>
      <c r="AQ370" s="377"/>
    </row>
    <row r="371" spans="1:43" ht="12.65" customHeight="1" x14ac:dyDescent="0.4">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row>
    <row r="372" spans="1:43" ht="12.65" customHeight="1" x14ac:dyDescent="0.4">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row>
    <row r="373" spans="1:43" ht="12.65" customHeight="1" x14ac:dyDescent="0.4">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row>
    <row r="374" spans="1:43" ht="12.65" customHeight="1" x14ac:dyDescent="0.4">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row>
    <row r="375" spans="1:43" ht="12.65" customHeight="1" x14ac:dyDescent="0.4">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row>
    <row r="376" spans="1:43" ht="12.65" customHeight="1" x14ac:dyDescent="0.4">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row>
    <row r="377" spans="1:43" ht="12.65" customHeight="1" x14ac:dyDescent="0.4">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row>
    <row r="378" spans="1:43" ht="12.65" customHeight="1" x14ac:dyDescent="0.4">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row>
    <row r="379" spans="1:43" ht="12.65" customHeight="1" x14ac:dyDescent="0.4">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row>
    <row r="380" spans="1:43" ht="12.65" customHeight="1" x14ac:dyDescent="0.4">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row>
    <row r="381" spans="1:43" ht="12.65" customHeight="1" x14ac:dyDescent="0.4">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row>
    <row r="382" spans="1:43" ht="12.65" customHeight="1" x14ac:dyDescent="0.4">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row>
    <row r="383" spans="1:43" ht="12.65" customHeight="1" x14ac:dyDescent="0.4">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row>
    <row r="384" spans="1:43" ht="12.65" customHeight="1" x14ac:dyDescent="0.4">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row>
    <row r="385" spans="1:43" ht="12.65" customHeight="1" x14ac:dyDescent="0.4">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row>
    <row r="386" spans="1:43" ht="12.65" customHeight="1" x14ac:dyDescent="0.4">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row>
    <row r="387" spans="1:43" ht="12.65" customHeight="1" x14ac:dyDescent="0.4">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row>
    <row r="388" spans="1:43" ht="12.65" customHeight="1" x14ac:dyDescent="0.4">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row>
    <row r="389" spans="1:43" ht="12.65" customHeight="1" x14ac:dyDescent="0.4">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row>
    <row r="390" spans="1:43" ht="12.65" customHeight="1" x14ac:dyDescent="0.4">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row>
    <row r="391" spans="1:43" ht="12.65" customHeight="1" x14ac:dyDescent="0.4">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row>
    <row r="392" spans="1:43" ht="12.65" customHeight="1" x14ac:dyDescent="0.4">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row>
    <row r="393" spans="1:43" ht="12.65" customHeight="1" x14ac:dyDescent="0.4">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row>
    <row r="394" spans="1:43" ht="12.65" customHeight="1" x14ac:dyDescent="0.4">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row>
    <row r="395" spans="1:43" ht="12.65" customHeight="1" x14ac:dyDescent="0.4">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row>
    <row r="396" spans="1:43" ht="12.65" customHeight="1" x14ac:dyDescent="0.4">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row>
    <row r="397" spans="1:43" ht="12.65" customHeight="1" x14ac:dyDescent="0.4">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row>
    <row r="398" spans="1:43" ht="12.65" customHeight="1" x14ac:dyDescent="0.4">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row>
    <row r="399" spans="1:43" ht="12.65" customHeight="1" x14ac:dyDescent="0.4">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row>
    <row r="400" spans="1:43" ht="12.65" customHeight="1" x14ac:dyDescent="0.4">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row>
    <row r="401" spans="1:43" ht="12.65" customHeight="1" x14ac:dyDescent="0.4">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row>
    <row r="402" spans="1:43" ht="12.65" customHeight="1" x14ac:dyDescent="0.4">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row>
    <row r="403" spans="1:43" ht="12.65" customHeight="1" x14ac:dyDescent="0.4">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row>
    <row r="404" spans="1:43" ht="12.65" customHeight="1" x14ac:dyDescent="0.4">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row>
    <row r="405" spans="1:43" ht="12.65" customHeight="1" x14ac:dyDescent="0.4">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row>
    <row r="406" spans="1:43" ht="12.65" customHeight="1" x14ac:dyDescent="0.4">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row>
    <row r="407" spans="1:43" ht="12.65" customHeight="1" x14ac:dyDescent="0.4">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row>
    <row r="408" spans="1:43" ht="12.65" customHeight="1" x14ac:dyDescent="0.4">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row>
    <row r="409" spans="1:43" ht="10.5" customHeight="1" x14ac:dyDescent="0.4">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row>
    <row r="410" spans="1:43" ht="15.65" customHeight="1" x14ac:dyDescent="0.55000000000000004">
      <c r="A410" s="351" t="s">
        <v>451</v>
      </c>
      <c r="B410" s="376"/>
      <c r="C410" s="376"/>
      <c r="D410" s="376"/>
      <c r="E410" s="376"/>
      <c r="F410" s="376"/>
      <c r="G410" s="376"/>
      <c r="H410" s="376"/>
      <c r="I410" s="376"/>
      <c r="J410" s="376"/>
      <c r="K410" s="376"/>
      <c r="L410" s="376"/>
      <c r="M410" s="376"/>
      <c r="N410" s="376"/>
      <c r="O410" s="376"/>
      <c r="P410" s="376"/>
      <c r="Q410" s="376"/>
      <c r="R410" s="376"/>
      <c r="S410" s="376"/>
      <c r="T410" s="376"/>
      <c r="U410" s="376"/>
      <c r="V410" s="376"/>
      <c r="W410" s="376"/>
      <c r="X410" s="376"/>
      <c r="Y410" s="376"/>
      <c r="Z410" s="376"/>
      <c r="AA410" s="376"/>
      <c r="AB410" s="376"/>
      <c r="AC410" s="376"/>
      <c r="AD410" s="376"/>
      <c r="AE410" s="376"/>
      <c r="AF410" s="376"/>
      <c r="AG410" s="376"/>
      <c r="AH410" s="376"/>
      <c r="AI410" s="376"/>
      <c r="AJ410" s="376"/>
      <c r="AK410" s="376"/>
      <c r="AL410" s="376"/>
      <c r="AM410" s="376"/>
      <c r="AN410" s="376"/>
      <c r="AO410" s="376"/>
      <c r="AP410" s="376"/>
      <c r="AQ410" s="376"/>
    </row>
    <row r="411" spans="1:43" ht="8.15" customHeight="1" x14ac:dyDescent="0.55000000000000004">
      <c r="A411" s="57"/>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row>
    <row r="412" spans="1:43" ht="12.65" customHeight="1" x14ac:dyDescent="0.55000000000000004">
      <c r="A412" s="377" t="s">
        <v>401</v>
      </c>
      <c r="B412" s="377"/>
      <c r="C412" s="377"/>
      <c r="D412" s="377"/>
      <c r="E412" s="377"/>
      <c r="F412" s="377"/>
      <c r="G412" s="377"/>
      <c r="H412" s="377"/>
      <c r="I412" s="377"/>
      <c r="J412" s="377"/>
      <c r="K412" s="377"/>
      <c r="L412" s="377"/>
      <c r="M412" s="377"/>
      <c r="N412" s="377"/>
      <c r="O412" s="377"/>
      <c r="P412" s="377"/>
      <c r="Q412" s="377"/>
      <c r="R412" s="377"/>
      <c r="S412" s="377"/>
      <c r="T412" s="377"/>
      <c r="U412" s="377"/>
      <c r="V412" s="377"/>
      <c r="W412" s="377"/>
      <c r="X412" s="377"/>
      <c r="Y412" s="377"/>
      <c r="Z412" s="377"/>
      <c r="AA412" s="377"/>
      <c r="AB412" s="377"/>
      <c r="AC412" s="377"/>
      <c r="AD412" s="377"/>
      <c r="AE412" s="377"/>
      <c r="AF412" s="377"/>
      <c r="AG412" s="377"/>
      <c r="AH412" s="377"/>
      <c r="AI412" s="377"/>
      <c r="AJ412" s="377"/>
      <c r="AK412" s="377"/>
      <c r="AL412" s="377"/>
      <c r="AM412" s="377"/>
      <c r="AN412" s="377"/>
      <c r="AO412" s="377"/>
      <c r="AP412" s="377"/>
      <c r="AQ412" s="377"/>
    </row>
    <row r="413" spans="1:43" ht="12.65" customHeight="1" x14ac:dyDescent="0.55000000000000004">
      <c r="A413" s="377"/>
      <c r="B413" s="377"/>
      <c r="C413" s="377"/>
      <c r="D413" s="377"/>
      <c r="E413" s="377"/>
      <c r="F413" s="377"/>
      <c r="G413" s="377"/>
      <c r="H413" s="377"/>
      <c r="I413" s="377"/>
      <c r="J413" s="377"/>
      <c r="K413" s="377"/>
      <c r="L413" s="377"/>
      <c r="M413" s="377"/>
      <c r="N413" s="377"/>
      <c r="O413" s="377"/>
      <c r="P413" s="377"/>
      <c r="Q413" s="377"/>
      <c r="R413" s="377"/>
      <c r="S413" s="377"/>
      <c r="T413" s="377"/>
      <c r="U413" s="377"/>
      <c r="V413" s="377"/>
      <c r="W413" s="377"/>
      <c r="X413" s="377"/>
      <c r="Y413" s="377"/>
      <c r="Z413" s="377"/>
      <c r="AA413" s="377"/>
      <c r="AB413" s="377"/>
      <c r="AC413" s="377"/>
      <c r="AD413" s="377"/>
      <c r="AE413" s="377"/>
      <c r="AF413" s="377"/>
      <c r="AG413" s="377"/>
      <c r="AH413" s="377"/>
      <c r="AI413" s="377"/>
      <c r="AJ413" s="377"/>
      <c r="AK413" s="377"/>
      <c r="AL413" s="377"/>
      <c r="AM413" s="377"/>
      <c r="AN413" s="377"/>
      <c r="AO413" s="377"/>
      <c r="AP413" s="377"/>
      <c r="AQ413" s="377"/>
    </row>
    <row r="414" spans="1:43" ht="12.65" customHeight="1" x14ac:dyDescent="0.55000000000000004">
      <c r="A414" s="377"/>
      <c r="B414" s="377"/>
      <c r="C414" s="377"/>
      <c r="D414" s="377"/>
      <c r="E414" s="377"/>
      <c r="F414" s="377"/>
      <c r="G414" s="377"/>
      <c r="H414" s="377"/>
      <c r="I414" s="377"/>
      <c r="J414" s="377"/>
      <c r="K414" s="377"/>
      <c r="L414" s="377"/>
      <c r="M414" s="377"/>
      <c r="N414" s="377"/>
      <c r="O414" s="377"/>
      <c r="P414" s="377"/>
      <c r="Q414" s="377"/>
      <c r="R414" s="377"/>
      <c r="S414" s="377"/>
      <c r="T414" s="377"/>
      <c r="U414" s="377"/>
      <c r="V414" s="377"/>
      <c r="W414" s="377"/>
      <c r="X414" s="377"/>
      <c r="Y414" s="377"/>
      <c r="Z414" s="377"/>
      <c r="AA414" s="377"/>
      <c r="AB414" s="377"/>
      <c r="AC414" s="377"/>
      <c r="AD414" s="377"/>
      <c r="AE414" s="377"/>
      <c r="AF414" s="377"/>
      <c r="AG414" s="377"/>
      <c r="AH414" s="377"/>
      <c r="AI414" s="377"/>
      <c r="AJ414" s="377"/>
      <c r="AK414" s="377"/>
      <c r="AL414" s="377"/>
      <c r="AM414" s="377"/>
      <c r="AN414" s="377"/>
      <c r="AO414" s="377"/>
      <c r="AP414" s="377"/>
      <c r="AQ414" s="377"/>
    </row>
    <row r="415" spans="1:43" ht="12.65" customHeight="1" x14ac:dyDescent="0.55000000000000004">
      <c r="A415" s="377"/>
      <c r="B415" s="377"/>
      <c r="C415" s="377"/>
      <c r="D415" s="377"/>
      <c r="E415" s="377"/>
      <c r="F415" s="377"/>
      <c r="G415" s="377"/>
      <c r="H415" s="377"/>
      <c r="I415" s="377"/>
      <c r="J415" s="377"/>
      <c r="K415" s="377"/>
      <c r="L415" s="377"/>
      <c r="M415" s="377"/>
      <c r="N415" s="377"/>
      <c r="O415" s="377"/>
      <c r="P415" s="377"/>
      <c r="Q415" s="377"/>
      <c r="R415" s="377"/>
      <c r="S415" s="377"/>
      <c r="T415" s="377"/>
      <c r="U415" s="377"/>
      <c r="V415" s="377"/>
      <c r="W415" s="377"/>
      <c r="X415" s="377"/>
      <c r="Y415" s="377"/>
      <c r="Z415" s="377"/>
      <c r="AA415" s="377"/>
      <c r="AB415" s="377"/>
      <c r="AC415" s="377"/>
      <c r="AD415" s="377"/>
      <c r="AE415" s="377"/>
      <c r="AF415" s="377"/>
      <c r="AG415" s="377"/>
      <c r="AH415" s="377"/>
      <c r="AI415" s="377"/>
      <c r="AJ415" s="377"/>
      <c r="AK415" s="377"/>
      <c r="AL415" s="377"/>
      <c r="AM415" s="377"/>
      <c r="AN415" s="377"/>
      <c r="AO415" s="377"/>
      <c r="AP415" s="377"/>
      <c r="AQ415" s="377"/>
    </row>
    <row r="416" spans="1:43" ht="10.5" customHeight="1" x14ac:dyDescent="0.4">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row>
    <row r="417" spans="1:43" ht="10.5" customHeight="1" x14ac:dyDescent="0.4">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row>
    <row r="418" spans="1:43" ht="10.5" customHeight="1" x14ac:dyDescent="0.4">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row>
    <row r="419" spans="1:43" ht="10.5" customHeight="1" x14ac:dyDescent="0.4">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row>
    <row r="420" spans="1:43" ht="10.5" customHeight="1" x14ac:dyDescent="0.4">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row>
    <row r="421" spans="1:43" ht="10.5" customHeight="1" x14ac:dyDescent="0.4">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row>
    <row r="422" spans="1:43" ht="10.5" customHeight="1" x14ac:dyDescent="0.4">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row>
    <row r="423" spans="1:43" ht="10.5" customHeight="1" x14ac:dyDescent="0.4">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row>
    <row r="424" spans="1:43" ht="10.5" customHeight="1" x14ac:dyDescent="0.4">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row>
    <row r="425" spans="1:43" ht="10.5" customHeight="1" x14ac:dyDescent="0.4">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row>
    <row r="426" spans="1:43" ht="10.5" customHeight="1" x14ac:dyDescent="0.4">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row>
    <row r="427" spans="1:43" ht="10.5" customHeight="1" x14ac:dyDescent="0.4">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row>
    <row r="428" spans="1:43" ht="10.5" customHeight="1" x14ac:dyDescent="0.4">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row>
    <row r="429" spans="1:43" ht="10.5" customHeight="1" x14ac:dyDescent="0.4">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row>
    <row r="430" spans="1:43" ht="10.5" customHeight="1" x14ac:dyDescent="0.4">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row>
    <row r="431" spans="1:43" ht="10.5" customHeight="1" x14ac:dyDescent="0.4">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2"/>
      <c r="AO431" s="42"/>
      <c r="AP431" s="42"/>
      <c r="AQ431" s="42"/>
    </row>
    <row r="432" spans="1:43" ht="10.5" customHeight="1" x14ac:dyDescent="0.4">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2"/>
      <c r="AO432" s="42"/>
      <c r="AP432" s="42"/>
      <c r="AQ432" s="42"/>
    </row>
    <row r="433" spans="1:43" ht="10.5" customHeight="1" x14ac:dyDescent="0.4">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row>
    <row r="434" spans="1:43" ht="10.5" customHeight="1" x14ac:dyDescent="0.4">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row>
    <row r="435" spans="1:43" ht="10.5" customHeight="1" x14ac:dyDescent="0.4">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row>
    <row r="436" spans="1:43" ht="10.5" customHeight="1" x14ac:dyDescent="0.4">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row>
    <row r="437" spans="1:43" ht="10.5" customHeight="1" x14ac:dyDescent="0.4">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row>
    <row r="438" spans="1:43" ht="10.5" customHeight="1" x14ac:dyDescent="0.4">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row>
    <row r="439" spans="1:43" ht="10.5" customHeight="1" x14ac:dyDescent="0.4">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row>
    <row r="440" spans="1:43" ht="10.5" customHeight="1" x14ac:dyDescent="0.4">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row>
    <row r="441" spans="1:43" ht="10.5" customHeight="1" x14ac:dyDescent="0.4">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row>
    <row r="442" spans="1:43" ht="10.5" customHeight="1" x14ac:dyDescent="0.4">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row>
    <row r="443" spans="1:43" ht="10.5" customHeight="1" x14ac:dyDescent="0.4">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row>
    <row r="444" spans="1:43" ht="10.5" customHeight="1" x14ac:dyDescent="0.4">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c r="AN444" s="42"/>
      <c r="AO444" s="42"/>
      <c r="AP444" s="42"/>
      <c r="AQ444" s="42"/>
    </row>
    <row r="445" spans="1:43" ht="10.5" customHeight="1" x14ac:dyDescent="0.4">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c r="AN445" s="42"/>
      <c r="AO445" s="42"/>
      <c r="AP445" s="42"/>
      <c r="AQ445" s="42"/>
    </row>
    <row r="446" spans="1:43" ht="10.5" customHeight="1" x14ac:dyDescent="0.4">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row>
    <row r="447" spans="1:43" ht="10.5" customHeight="1" x14ac:dyDescent="0.4">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row>
    <row r="448" spans="1:43" ht="10.5" customHeight="1" x14ac:dyDescent="0.4">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row>
    <row r="449" spans="1:43" ht="10.5" customHeight="1" x14ac:dyDescent="0.4">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row>
    <row r="450" spans="1:43" ht="10.5" customHeight="1" x14ac:dyDescent="0.4">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c r="AN450" s="42"/>
      <c r="AO450" s="42"/>
      <c r="AP450" s="42"/>
      <c r="AQ450" s="42"/>
    </row>
    <row r="451" spans="1:43" ht="10.5" customHeight="1" x14ac:dyDescent="0.4">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row>
    <row r="452" spans="1:43" ht="10.5" customHeight="1" x14ac:dyDescent="0.4">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row>
    <row r="453" spans="1:43" ht="10.5" customHeight="1" x14ac:dyDescent="0.4">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row>
    <row r="454" spans="1:43" ht="10.5" customHeight="1" x14ac:dyDescent="0.4">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row>
    <row r="455" spans="1:43" ht="10.5" customHeight="1" x14ac:dyDescent="0.4">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row>
    <row r="456" spans="1:43" ht="10.5" customHeight="1" x14ac:dyDescent="0.4">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c r="AN456" s="42"/>
      <c r="AO456" s="42"/>
      <c r="AP456" s="42"/>
      <c r="AQ456" s="42"/>
    </row>
    <row r="457" spans="1:43" ht="10.5" customHeight="1" x14ac:dyDescent="0.4">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row>
    <row r="458" spans="1:43" ht="10.5" customHeight="1" x14ac:dyDescent="0.4">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row>
    <row r="459" spans="1:43" ht="10.5" customHeight="1" x14ac:dyDescent="0.4">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row>
    <row r="460" spans="1:43" ht="10.5" customHeight="1" x14ac:dyDescent="0.4">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row>
    <row r="461" spans="1:43" ht="10.5" customHeight="1" x14ac:dyDescent="0.4">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row>
    <row r="462" spans="1:43" ht="10.5" customHeight="1" x14ac:dyDescent="0.4">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row>
    <row r="463" spans="1:43" ht="10.5" customHeight="1" x14ac:dyDescent="0.4">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row>
    <row r="464" spans="1:43" ht="10.5" customHeight="1" x14ac:dyDescent="0.4">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c r="AN464" s="42"/>
      <c r="AO464" s="42"/>
      <c r="AP464" s="42"/>
      <c r="AQ464" s="42"/>
    </row>
    <row r="465" spans="1:43" ht="12.65" customHeight="1" x14ac:dyDescent="0.4">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c r="AN465" s="42"/>
      <c r="AO465" s="42"/>
      <c r="AP465" s="42"/>
      <c r="AQ465" s="42"/>
    </row>
    <row r="466" spans="1:43" ht="15.65" customHeight="1" x14ac:dyDescent="0.4">
      <c r="A466" s="135" t="s">
        <v>452</v>
      </c>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5"/>
      <c r="AL466" s="135"/>
      <c r="AM466" s="135"/>
      <c r="AN466" s="135"/>
      <c r="AO466" s="135"/>
      <c r="AP466" s="135"/>
      <c r="AQ466" s="135"/>
    </row>
    <row r="467" spans="1:43" ht="8.15" customHeight="1" x14ac:dyDescent="0.55000000000000004">
      <c r="A467" s="351" t="s">
        <v>476</v>
      </c>
      <c r="B467" s="351"/>
      <c r="C467" s="351"/>
      <c r="D467" s="351"/>
      <c r="E467" s="351"/>
      <c r="F467" s="351"/>
      <c r="G467" s="351"/>
      <c r="H467" s="351"/>
      <c r="I467" s="351"/>
      <c r="J467" s="351"/>
      <c r="K467" s="351"/>
      <c r="L467" s="351"/>
      <c r="M467" s="351"/>
      <c r="N467" s="351"/>
      <c r="O467" s="351"/>
      <c r="P467" s="351"/>
      <c r="Q467" s="351"/>
      <c r="R467" s="351"/>
      <c r="S467" s="351"/>
      <c r="T467" s="351"/>
      <c r="U467" s="351"/>
      <c r="V467" s="351"/>
      <c r="W467" s="351"/>
      <c r="X467" s="351"/>
      <c r="Y467" s="351"/>
      <c r="Z467" s="351"/>
      <c r="AA467" s="351"/>
      <c r="AB467" s="351"/>
      <c r="AC467" s="351"/>
      <c r="AD467" s="351"/>
      <c r="AE467" s="351"/>
      <c r="AF467" s="351"/>
      <c r="AG467" s="351"/>
      <c r="AH467" s="351"/>
      <c r="AI467" s="351"/>
      <c r="AJ467" s="351"/>
      <c r="AK467" s="351"/>
      <c r="AL467" s="351"/>
      <c r="AM467" s="351"/>
      <c r="AN467" s="351"/>
      <c r="AO467" s="351"/>
      <c r="AP467" s="351"/>
      <c r="AQ467" s="351"/>
    </row>
    <row r="468" spans="1:43" ht="10.5" customHeight="1" x14ac:dyDescent="0.55000000000000004">
      <c r="A468" s="351"/>
      <c r="B468" s="351"/>
      <c r="C468" s="351"/>
      <c r="D468" s="351"/>
      <c r="E468" s="351"/>
      <c r="F468" s="351"/>
      <c r="G468" s="351"/>
      <c r="H468" s="351"/>
      <c r="I468" s="351"/>
      <c r="J468" s="351"/>
      <c r="K468" s="351"/>
      <c r="L468" s="351"/>
      <c r="M468" s="351"/>
      <c r="N468" s="351"/>
      <c r="O468" s="351"/>
      <c r="P468" s="351"/>
      <c r="Q468" s="351"/>
      <c r="R468" s="351"/>
      <c r="S468" s="351"/>
      <c r="T468" s="351"/>
      <c r="U468" s="351"/>
      <c r="V468" s="351"/>
      <c r="W468" s="351"/>
      <c r="X468" s="351"/>
      <c r="Y468" s="351"/>
      <c r="Z468" s="351"/>
      <c r="AA468" s="351"/>
      <c r="AB468" s="351"/>
      <c r="AC468" s="351"/>
      <c r="AD468" s="351"/>
      <c r="AE468" s="351"/>
      <c r="AF468" s="351"/>
      <c r="AG468" s="351"/>
      <c r="AH468" s="351"/>
      <c r="AI468" s="351"/>
      <c r="AJ468" s="351"/>
      <c r="AK468" s="351"/>
      <c r="AL468" s="351"/>
      <c r="AM468" s="351"/>
      <c r="AN468" s="351"/>
      <c r="AO468" s="351"/>
      <c r="AP468" s="351"/>
      <c r="AQ468" s="351"/>
    </row>
    <row r="469" spans="1:43" ht="26.25" customHeight="1" x14ac:dyDescent="0.55000000000000004">
      <c r="A469" s="351"/>
      <c r="B469" s="351"/>
      <c r="C469" s="351"/>
      <c r="D469" s="351"/>
      <c r="E469" s="351"/>
      <c r="F469" s="351"/>
      <c r="G469" s="351"/>
      <c r="H469" s="351"/>
      <c r="I469" s="351"/>
      <c r="J469" s="351"/>
      <c r="K469" s="351"/>
      <c r="L469" s="351"/>
      <c r="M469" s="351"/>
      <c r="N469" s="351"/>
      <c r="O469" s="351"/>
      <c r="P469" s="351"/>
      <c r="Q469" s="351"/>
      <c r="R469" s="351"/>
      <c r="S469" s="351"/>
      <c r="T469" s="351"/>
      <c r="U469" s="351"/>
      <c r="V469" s="351"/>
      <c r="W469" s="351"/>
      <c r="X469" s="351"/>
      <c r="Y469" s="351"/>
      <c r="Z469" s="351"/>
      <c r="AA469" s="351"/>
      <c r="AB469" s="351"/>
      <c r="AC469" s="351"/>
      <c r="AD469" s="351"/>
      <c r="AE469" s="351"/>
      <c r="AF469" s="351"/>
      <c r="AG469" s="351"/>
      <c r="AH469" s="351"/>
      <c r="AI469" s="351"/>
      <c r="AJ469" s="351"/>
      <c r="AK469" s="351"/>
      <c r="AL469" s="351"/>
      <c r="AM469" s="351"/>
      <c r="AN469" s="351"/>
      <c r="AO469" s="351"/>
      <c r="AP469" s="351"/>
      <c r="AQ469" s="351"/>
    </row>
    <row r="470" spans="1:43" ht="4.5" customHeight="1" x14ac:dyDescent="0.55000000000000004"/>
    <row r="471" spans="1:43" ht="4.5" customHeight="1" x14ac:dyDescent="0.55000000000000004"/>
    <row r="472" spans="1:43" ht="4.5" customHeight="1" x14ac:dyDescent="0.55000000000000004"/>
    <row r="473" spans="1:43" ht="12.75" customHeight="1" x14ac:dyDescent="0.55000000000000004"/>
    <row r="474" spans="1:43" ht="15" hidden="1" customHeight="1" x14ac:dyDescent="0.55000000000000004">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row>
    <row r="475" spans="1:43" ht="15" hidden="1" customHeight="1" x14ac:dyDescent="0.55000000000000004">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row>
    <row r="476" spans="1:43" ht="29.25" hidden="1" customHeight="1" x14ac:dyDescent="0.55000000000000004">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row>
    <row r="477" spans="1:43" ht="9" hidden="1" customHeight="1" x14ac:dyDescent="0.55000000000000004">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row>
    <row r="478" spans="1:43" ht="15" hidden="1" customHeight="1" x14ac:dyDescent="0.55000000000000004">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row>
    <row r="479" spans="1:43" ht="15" customHeight="1" x14ac:dyDescent="0.55000000000000004">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row>
    <row r="480" spans="1:43" ht="15" customHeight="1" x14ac:dyDescent="0.55000000000000004">
      <c r="A480" s="60"/>
      <c r="B480" s="193" t="s">
        <v>386</v>
      </c>
      <c r="C480" s="193"/>
      <c r="D480" s="193"/>
      <c r="E480" s="193"/>
      <c r="F480" s="193"/>
      <c r="G480" s="193"/>
      <c r="H480" s="193"/>
      <c r="I480" s="193"/>
      <c r="J480" s="193"/>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row>
    <row r="481" spans="1:43" ht="9.75" customHeight="1" x14ac:dyDescent="0.55000000000000004">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row>
    <row r="482" spans="1:43" ht="10.5" customHeight="1" x14ac:dyDescent="0.55000000000000004">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row>
    <row r="483" spans="1:43" ht="15" customHeight="1" x14ac:dyDescent="0.55000000000000004">
      <c r="A483" s="51"/>
      <c r="B483" s="61" t="s">
        <v>121</v>
      </c>
      <c r="C483" s="365" t="s">
        <v>402</v>
      </c>
      <c r="D483" s="365"/>
      <c r="E483" s="365"/>
      <c r="F483" s="365"/>
      <c r="G483" s="365"/>
      <c r="H483" s="365"/>
      <c r="I483" s="365"/>
      <c r="J483" s="365"/>
      <c r="K483" s="365"/>
      <c r="L483" s="365"/>
      <c r="M483" s="365"/>
      <c r="N483" s="365"/>
      <c r="O483" s="365"/>
      <c r="P483" s="365"/>
      <c r="Q483" s="365"/>
      <c r="R483" s="365"/>
      <c r="S483" s="365"/>
      <c r="T483" s="365"/>
      <c r="U483" s="365"/>
      <c r="V483" s="365"/>
      <c r="W483" s="365"/>
      <c r="X483" s="365"/>
      <c r="Y483" s="51"/>
      <c r="Z483" s="51"/>
      <c r="AA483" s="51"/>
      <c r="AB483" s="51"/>
      <c r="AC483" s="51"/>
      <c r="AD483" s="51"/>
      <c r="AE483" s="51"/>
      <c r="AF483" s="51"/>
      <c r="AG483" s="51"/>
      <c r="AH483" s="51"/>
      <c r="AI483" s="51"/>
      <c r="AJ483" s="51"/>
      <c r="AK483" s="51"/>
      <c r="AL483" s="51"/>
      <c r="AM483" s="51"/>
      <c r="AN483" s="51"/>
      <c r="AO483" s="51"/>
      <c r="AP483" s="51"/>
      <c r="AQ483" s="51"/>
    </row>
    <row r="484" spans="1:43" ht="15" customHeight="1" x14ac:dyDescent="0.55000000000000004">
      <c r="A484" s="51"/>
      <c r="B484" s="62"/>
      <c r="C484" s="365"/>
      <c r="D484" s="365"/>
      <c r="E484" s="365"/>
      <c r="F484" s="365"/>
      <c r="G484" s="365"/>
      <c r="H484" s="365"/>
      <c r="I484" s="365"/>
      <c r="J484" s="365"/>
      <c r="K484" s="365"/>
      <c r="L484" s="365"/>
      <c r="M484" s="365"/>
      <c r="N484" s="365"/>
      <c r="O484" s="365"/>
      <c r="P484" s="365"/>
      <c r="Q484" s="365"/>
      <c r="R484" s="365"/>
      <c r="S484" s="365"/>
      <c r="T484" s="365"/>
      <c r="U484" s="365"/>
      <c r="V484" s="365"/>
      <c r="W484" s="365"/>
      <c r="X484" s="365"/>
      <c r="Y484" s="51"/>
      <c r="Z484" s="51"/>
      <c r="AA484" s="51"/>
      <c r="AB484" s="51"/>
      <c r="AC484" s="51"/>
      <c r="AD484" s="51"/>
      <c r="AE484" s="51"/>
      <c r="AF484" s="51"/>
      <c r="AG484" s="51"/>
      <c r="AH484" s="51"/>
      <c r="AI484" s="51"/>
      <c r="AJ484" s="51"/>
      <c r="AK484" s="51"/>
      <c r="AL484" s="51"/>
      <c r="AM484" s="51"/>
      <c r="AN484" s="51"/>
      <c r="AO484" s="51"/>
      <c r="AP484" s="51"/>
      <c r="AQ484" s="51"/>
    </row>
    <row r="485" spans="1:43" ht="15" customHeight="1" x14ac:dyDescent="0.55000000000000004">
      <c r="A485" s="51"/>
      <c r="B485" s="62"/>
      <c r="C485" s="365"/>
      <c r="D485" s="365"/>
      <c r="E485" s="365"/>
      <c r="F485" s="365"/>
      <c r="G485" s="365"/>
      <c r="H485" s="365"/>
      <c r="I485" s="365"/>
      <c r="J485" s="365"/>
      <c r="K485" s="365"/>
      <c r="L485" s="365"/>
      <c r="M485" s="365"/>
      <c r="N485" s="365"/>
      <c r="O485" s="365"/>
      <c r="P485" s="365"/>
      <c r="Q485" s="365"/>
      <c r="R485" s="365"/>
      <c r="S485" s="365"/>
      <c r="T485" s="365"/>
      <c r="U485" s="365"/>
      <c r="V485" s="365"/>
      <c r="W485" s="365"/>
      <c r="X485" s="365"/>
      <c r="Y485" s="51"/>
      <c r="Z485" s="51"/>
      <c r="AA485" s="51"/>
      <c r="AB485" s="51"/>
      <c r="AC485" s="51"/>
      <c r="AD485" s="51"/>
      <c r="AE485" s="51"/>
      <c r="AF485" s="51"/>
      <c r="AG485" s="51"/>
      <c r="AH485" s="51"/>
      <c r="AI485" s="51"/>
      <c r="AJ485" s="51"/>
      <c r="AK485" s="51"/>
      <c r="AL485" s="51"/>
      <c r="AM485" s="51"/>
      <c r="AN485" s="51"/>
      <c r="AO485" s="51"/>
      <c r="AP485" s="51"/>
      <c r="AQ485" s="51"/>
    </row>
    <row r="486" spans="1:43" ht="8.25" customHeight="1" x14ac:dyDescent="0.55000000000000004">
      <c r="A486" s="51"/>
      <c r="B486" s="51"/>
      <c r="C486" s="365"/>
      <c r="D486" s="365"/>
      <c r="E486" s="365"/>
      <c r="F486" s="365"/>
      <c r="G486" s="365"/>
      <c r="H486" s="365"/>
      <c r="I486" s="365"/>
      <c r="J486" s="365"/>
      <c r="K486" s="365"/>
      <c r="L486" s="365"/>
      <c r="M486" s="365"/>
      <c r="N486" s="365"/>
      <c r="O486" s="365"/>
      <c r="P486" s="365"/>
      <c r="Q486" s="365"/>
      <c r="R486" s="365"/>
      <c r="S486" s="365"/>
      <c r="T486" s="365"/>
      <c r="U486" s="365"/>
      <c r="V486" s="365"/>
      <c r="W486" s="365"/>
      <c r="X486" s="365"/>
      <c r="Y486" s="51"/>
      <c r="Z486" s="51"/>
      <c r="AA486" s="51"/>
      <c r="AB486" s="51"/>
      <c r="AC486" s="51"/>
      <c r="AD486" s="51"/>
      <c r="AE486" s="51"/>
      <c r="AF486" s="51"/>
      <c r="AG486" s="51"/>
      <c r="AH486" s="51"/>
      <c r="AI486" s="51"/>
      <c r="AJ486" s="51"/>
      <c r="AK486" s="51"/>
      <c r="AL486" s="51"/>
      <c r="AM486" s="51"/>
      <c r="AN486" s="51"/>
      <c r="AO486" s="51"/>
      <c r="AP486" s="51"/>
      <c r="AQ486" s="51"/>
    </row>
    <row r="487" spans="1:43" ht="12.75" customHeight="1" x14ac:dyDescent="0.55000000000000004">
      <c r="A487" s="51"/>
      <c r="B487" s="51"/>
      <c r="C487" s="365"/>
      <c r="D487" s="365"/>
      <c r="E487" s="365"/>
      <c r="F487" s="365"/>
      <c r="G487" s="365"/>
      <c r="H487" s="365"/>
      <c r="I487" s="365"/>
      <c r="J487" s="365"/>
      <c r="K487" s="365"/>
      <c r="L487" s="365"/>
      <c r="M487" s="365"/>
      <c r="N487" s="365"/>
      <c r="O487" s="365"/>
      <c r="P487" s="365"/>
      <c r="Q487" s="365"/>
      <c r="R487" s="365"/>
      <c r="S487" s="365"/>
      <c r="T487" s="365"/>
      <c r="U487" s="365"/>
      <c r="V487" s="365"/>
      <c r="W487" s="365"/>
      <c r="X487" s="365"/>
      <c r="Y487" s="51"/>
      <c r="Z487" s="51"/>
      <c r="AA487" s="51"/>
      <c r="AB487" s="51"/>
      <c r="AC487" s="51"/>
      <c r="AD487" s="51"/>
      <c r="AE487" s="51"/>
      <c r="AF487" s="51"/>
      <c r="AG487" s="51"/>
      <c r="AH487" s="51"/>
      <c r="AI487" s="51"/>
      <c r="AJ487" s="51"/>
      <c r="AK487" s="51"/>
      <c r="AL487" s="51"/>
      <c r="AM487" s="51"/>
      <c r="AN487" s="51"/>
      <c r="AO487" s="51"/>
      <c r="AP487" s="51"/>
      <c r="AQ487" s="51"/>
    </row>
    <row r="488" spans="1:43" ht="15" customHeight="1" x14ac:dyDescent="0.55000000000000004">
      <c r="A488" s="51"/>
      <c r="B488" s="61" t="s">
        <v>121</v>
      </c>
      <c r="C488" s="334" t="s">
        <v>387</v>
      </c>
      <c r="D488" s="334"/>
      <c r="E488" s="334"/>
      <c r="F488" s="334"/>
      <c r="G488" s="334"/>
      <c r="H488" s="334"/>
      <c r="I488" s="334"/>
      <c r="J488" s="334"/>
      <c r="K488" s="334"/>
      <c r="L488" s="334"/>
      <c r="M488" s="334"/>
      <c r="N488" s="334"/>
      <c r="O488" s="334"/>
      <c r="P488" s="334"/>
      <c r="Q488" s="334"/>
      <c r="R488" s="334"/>
      <c r="S488" s="334"/>
      <c r="T488" s="334"/>
      <c r="U488" s="334"/>
      <c r="V488" s="334"/>
      <c r="W488" s="334"/>
      <c r="X488" s="334"/>
      <c r="Y488" s="334"/>
      <c r="Z488" s="334"/>
      <c r="AA488" s="334"/>
      <c r="AB488" s="334"/>
      <c r="AC488" s="334"/>
      <c r="AD488" s="334"/>
      <c r="AE488" s="334"/>
      <c r="AF488" s="334"/>
      <c r="AG488" s="334"/>
      <c r="AH488" s="334"/>
      <c r="AI488" s="334"/>
      <c r="AJ488" s="334"/>
      <c r="AK488" s="334"/>
      <c r="AL488" s="334"/>
      <c r="AM488" s="334"/>
      <c r="AN488" s="334"/>
      <c r="AO488" s="334"/>
      <c r="AP488" s="334"/>
      <c r="AQ488" s="334"/>
    </row>
    <row r="489" spans="1:43" ht="15" customHeight="1" x14ac:dyDescent="0.55000000000000004">
      <c r="A489" s="51"/>
      <c r="B489" s="62"/>
      <c r="C489" s="334"/>
      <c r="D489" s="334"/>
      <c r="E489" s="334"/>
      <c r="F489" s="334"/>
      <c r="G489" s="334"/>
      <c r="H489" s="334"/>
      <c r="I489" s="334"/>
      <c r="J489" s="334"/>
      <c r="K489" s="334"/>
      <c r="L489" s="334"/>
      <c r="M489" s="334"/>
      <c r="N489" s="334"/>
      <c r="O489" s="334"/>
      <c r="P489" s="334"/>
      <c r="Q489" s="334"/>
      <c r="R489" s="334"/>
      <c r="S489" s="334"/>
      <c r="T489" s="334"/>
      <c r="U489" s="334"/>
      <c r="V489" s="334"/>
      <c r="W489" s="334"/>
      <c r="X489" s="334"/>
      <c r="Y489" s="334"/>
      <c r="Z489" s="334"/>
      <c r="AA489" s="334"/>
      <c r="AB489" s="334"/>
      <c r="AC489" s="334"/>
      <c r="AD489" s="334"/>
      <c r="AE489" s="334"/>
      <c r="AF489" s="334"/>
      <c r="AG489" s="334"/>
      <c r="AH489" s="334"/>
      <c r="AI489" s="334"/>
      <c r="AJ489" s="334"/>
      <c r="AK489" s="334"/>
      <c r="AL489" s="334"/>
      <c r="AM489" s="334"/>
      <c r="AN489" s="334"/>
      <c r="AO489" s="334"/>
      <c r="AP489" s="334"/>
      <c r="AQ489" s="334"/>
    </row>
    <row r="490" spans="1:43" ht="36.75" customHeight="1" x14ac:dyDescent="0.55000000000000004">
      <c r="A490" s="51"/>
      <c r="B490" s="62"/>
      <c r="C490" s="334"/>
      <c r="D490" s="334"/>
      <c r="E490" s="334"/>
      <c r="F490" s="334"/>
      <c r="G490" s="334"/>
      <c r="H490" s="334"/>
      <c r="I490" s="334"/>
      <c r="J490" s="334"/>
      <c r="K490" s="334"/>
      <c r="L490" s="334"/>
      <c r="M490" s="334"/>
      <c r="N490" s="334"/>
      <c r="O490" s="334"/>
      <c r="P490" s="334"/>
      <c r="Q490" s="334"/>
      <c r="R490" s="334"/>
      <c r="S490" s="334"/>
      <c r="T490" s="334"/>
      <c r="U490" s="334"/>
      <c r="V490" s="334"/>
      <c r="W490" s="334"/>
      <c r="X490" s="334"/>
      <c r="Y490" s="334"/>
      <c r="Z490" s="334"/>
      <c r="AA490" s="334"/>
      <c r="AB490" s="334"/>
      <c r="AC490" s="334"/>
      <c r="AD490" s="334"/>
      <c r="AE490" s="334"/>
      <c r="AF490" s="334"/>
      <c r="AG490" s="334"/>
      <c r="AH490" s="334"/>
      <c r="AI490" s="334"/>
      <c r="AJ490" s="334"/>
      <c r="AK490" s="334"/>
      <c r="AL490" s="334"/>
      <c r="AM490" s="334"/>
      <c r="AN490" s="334"/>
      <c r="AO490" s="334"/>
      <c r="AP490" s="334"/>
      <c r="AQ490" s="334"/>
    </row>
    <row r="491" spans="1:43" ht="15" customHeight="1" x14ac:dyDescent="0.55000000000000004">
      <c r="A491" s="51"/>
      <c r="B491" s="62"/>
      <c r="C491" s="334"/>
      <c r="D491" s="334"/>
      <c r="E491" s="334"/>
      <c r="F491" s="334"/>
      <c r="G491" s="334"/>
      <c r="H491" s="334"/>
      <c r="I491" s="334"/>
      <c r="J491" s="334"/>
      <c r="K491" s="334"/>
      <c r="L491" s="334"/>
      <c r="M491" s="334"/>
      <c r="N491" s="334"/>
      <c r="O491" s="334"/>
      <c r="P491" s="334"/>
      <c r="Q491" s="334"/>
      <c r="R491" s="334"/>
      <c r="S491" s="334"/>
      <c r="T491" s="334"/>
      <c r="U491" s="334"/>
      <c r="V491" s="334"/>
      <c r="W491" s="334"/>
      <c r="X491" s="334"/>
      <c r="Y491" s="334"/>
      <c r="Z491" s="334"/>
      <c r="AA491" s="334"/>
      <c r="AB491" s="334"/>
      <c r="AC491" s="334"/>
      <c r="AD491" s="334"/>
      <c r="AE491" s="334"/>
      <c r="AF491" s="334"/>
      <c r="AG491" s="334"/>
      <c r="AH491" s="334"/>
      <c r="AI491" s="334"/>
      <c r="AJ491" s="334"/>
      <c r="AK491" s="334"/>
      <c r="AL491" s="334"/>
      <c r="AM491" s="334"/>
      <c r="AN491" s="334"/>
      <c r="AO491" s="334"/>
      <c r="AP491" s="334"/>
      <c r="AQ491" s="334"/>
    </row>
    <row r="492" spans="1:43" ht="15" customHeight="1" x14ac:dyDescent="0.55000000000000004">
      <c r="A492" s="51"/>
      <c r="B492" s="61" t="s">
        <v>121</v>
      </c>
      <c r="C492" s="334" t="s">
        <v>477</v>
      </c>
      <c r="D492" s="334"/>
      <c r="E492" s="334"/>
      <c r="F492" s="334"/>
      <c r="G492" s="334"/>
      <c r="H492" s="334"/>
      <c r="I492" s="334"/>
      <c r="J492" s="334"/>
      <c r="K492" s="334"/>
      <c r="L492" s="334"/>
      <c r="M492" s="334"/>
      <c r="N492" s="334"/>
      <c r="O492" s="334"/>
      <c r="P492" s="334"/>
      <c r="Q492" s="334"/>
      <c r="R492" s="334"/>
      <c r="S492" s="334"/>
      <c r="T492" s="334"/>
      <c r="U492" s="334"/>
      <c r="V492" s="334"/>
      <c r="W492" s="334"/>
      <c r="X492" s="334"/>
      <c r="Y492" s="334"/>
      <c r="Z492" s="334"/>
      <c r="AA492" s="334"/>
      <c r="AB492" s="334"/>
      <c r="AC492" s="334"/>
      <c r="AD492" s="334"/>
      <c r="AE492" s="334"/>
      <c r="AF492" s="334"/>
      <c r="AG492" s="334"/>
      <c r="AH492" s="334"/>
      <c r="AI492" s="334"/>
      <c r="AJ492" s="334"/>
      <c r="AK492" s="334"/>
      <c r="AL492" s="334"/>
      <c r="AM492" s="334"/>
      <c r="AN492" s="334"/>
      <c r="AO492" s="334"/>
      <c r="AP492" s="334"/>
      <c r="AQ492" s="334"/>
    </row>
    <row r="493" spans="1:43" ht="15" customHeight="1" x14ac:dyDescent="0.55000000000000004">
      <c r="A493" s="51"/>
      <c r="B493" s="62"/>
      <c r="C493" s="334"/>
      <c r="D493" s="334"/>
      <c r="E493" s="334"/>
      <c r="F493" s="334"/>
      <c r="G493" s="334"/>
      <c r="H493" s="334"/>
      <c r="I493" s="334"/>
      <c r="J493" s="334"/>
      <c r="K493" s="334"/>
      <c r="L493" s="334"/>
      <c r="M493" s="334"/>
      <c r="N493" s="334"/>
      <c r="O493" s="334"/>
      <c r="P493" s="334"/>
      <c r="Q493" s="334"/>
      <c r="R493" s="334"/>
      <c r="S493" s="334"/>
      <c r="T493" s="334"/>
      <c r="U493" s="334"/>
      <c r="V493" s="334"/>
      <c r="W493" s="334"/>
      <c r="X493" s="334"/>
      <c r="Y493" s="334"/>
      <c r="Z493" s="334"/>
      <c r="AA493" s="334"/>
      <c r="AB493" s="334"/>
      <c r="AC493" s="334"/>
      <c r="AD493" s="334"/>
      <c r="AE493" s="334"/>
      <c r="AF493" s="334"/>
      <c r="AG493" s="334"/>
      <c r="AH493" s="334"/>
      <c r="AI493" s="334"/>
      <c r="AJ493" s="334"/>
      <c r="AK493" s="334"/>
      <c r="AL493" s="334"/>
      <c r="AM493" s="334"/>
      <c r="AN493" s="334"/>
      <c r="AO493" s="334"/>
      <c r="AP493" s="334"/>
      <c r="AQ493" s="334"/>
    </row>
    <row r="494" spans="1:43" ht="15" customHeight="1" x14ac:dyDescent="0.55000000000000004">
      <c r="A494" s="51"/>
      <c r="B494" s="62"/>
      <c r="C494" s="334"/>
      <c r="D494" s="334"/>
      <c r="E494" s="334"/>
      <c r="F494" s="334"/>
      <c r="G494" s="334"/>
      <c r="H494" s="334"/>
      <c r="I494" s="334"/>
      <c r="J494" s="334"/>
      <c r="K494" s="334"/>
      <c r="L494" s="334"/>
      <c r="M494" s="334"/>
      <c r="N494" s="334"/>
      <c r="O494" s="334"/>
      <c r="P494" s="334"/>
      <c r="Q494" s="334"/>
      <c r="R494" s="334"/>
      <c r="S494" s="334"/>
      <c r="T494" s="334"/>
      <c r="U494" s="334"/>
      <c r="V494" s="334"/>
      <c r="W494" s="334"/>
      <c r="X494" s="334"/>
      <c r="Y494" s="334"/>
      <c r="Z494" s="334"/>
      <c r="AA494" s="334"/>
      <c r="AB494" s="334"/>
      <c r="AC494" s="334"/>
      <c r="AD494" s="334"/>
      <c r="AE494" s="334"/>
      <c r="AF494" s="334"/>
      <c r="AG494" s="334"/>
      <c r="AH494" s="334"/>
      <c r="AI494" s="334"/>
      <c r="AJ494" s="334"/>
      <c r="AK494" s="334"/>
      <c r="AL494" s="334"/>
      <c r="AM494" s="334"/>
      <c r="AN494" s="334"/>
      <c r="AO494" s="334"/>
      <c r="AP494" s="334"/>
      <c r="AQ494" s="334"/>
    </row>
    <row r="495" spans="1:43" ht="15" customHeight="1" x14ac:dyDescent="0.55000000000000004">
      <c r="A495" s="51"/>
      <c r="B495" s="62"/>
      <c r="C495" s="334"/>
      <c r="D495" s="334"/>
      <c r="E495" s="334"/>
      <c r="F495" s="334"/>
      <c r="G495" s="334"/>
      <c r="H495" s="334"/>
      <c r="I495" s="334"/>
      <c r="J495" s="334"/>
      <c r="K495" s="334"/>
      <c r="L495" s="334"/>
      <c r="M495" s="334"/>
      <c r="N495" s="334"/>
      <c r="O495" s="334"/>
      <c r="P495" s="334"/>
      <c r="Q495" s="334"/>
      <c r="R495" s="334"/>
      <c r="S495" s="334"/>
      <c r="T495" s="334"/>
      <c r="U495" s="334"/>
      <c r="V495" s="334"/>
      <c r="W495" s="334"/>
      <c r="X495" s="334"/>
      <c r="Y495" s="334"/>
      <c r="Z495" s="334"/>
      <c r="AA495" s="334"/>
      <c r="AB495" s="334"/>
      <c r="AC495" s="334"/>
      <c r="AD495" s="334"/>
      <c r="AE495" s="334"/>
      <c r="AF495" s="334"/>
      <c r="AG495" s="334"/>
      <c r="AH495" s="334"/>
      <c r="AI495" s="334"/>
      <c r="AJ495" s="334"/>
      <c r="AK495" s="334"/>
      <c r="AL495" s="334"/>
      <c r="AM495" s="334"/>
      <c r="AN495" s="334"/>
      <c r="AO495" s="334"/>
      <c r="AP495" s="334"/>
      <c r="AQ495" s="334"/>
    </row>
    <row r="496" spans="1:43" ht="15" customHeight="1" x14ac:dyDescent="0.55000000000000004">
      <c r="A496" s="51"/>
      <c r="B496" s="62"/>
      <c r="C496" s="334"/>
      <c r="D496" s="334"/>
      <c r="E496" s="334"/>
      <c r="F496" s="334"/>
      <c r="G496" s="334"/>
      <c r="H496" s="334"/>
      <c r="I496" s="334"/>
      <c r="J496" s="334"/>
      <c r="K496" s="334"/>
      <c r="L496" s="334"/>
      <c r="M496" s="334"/>
      <c r="N496" s="334"/>
      <c r="O496" s="334"/>
      <c r="P496" s="334"/>
      <c r="Q496" s="334"/>
      <c r="R496" s="334"/>
      <c r="S496" s="334"/>
      <c r="T496" s="334"/>
      <c r="U496" s="334"/>
      <c r="V496" s="334"/>
      <c r="W496" s="334"/>
      <c r="X496" s="334"/>
      <c r="Y496" s="334"/>
      <c r="Z496" s="334"/>
      <c r="AA496" s="334"/>
      <c r="AB496" s="334"/>
      <c r="AC496" s="334"/>
      <c r="AD496" s="334"/>
      <c r="AE496" s="334"/>
      <c r="AF496" s="334"/>
      <c r="AG496" s="334"/>
      <c r="AH496" s="334"/>
      <c r="AI496" s="334"/>
      <c r="AJ496" s="334"/>
      <c r="AK496" s="334"/>
      <c r="AL496" s="334"/>
      <c r="AM496" s="334"/>
      <c r="AN496" s="334"/>
      <c r="AO496" s="334"/>
      <c r="AP496" s="334"/>
      <c r="AQ496" s="334"/>
    </row>
    <row r="497" spans="1:43" ht="15" customHeight="1" x14ac:dyDescent="0.55000000000000004">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row>
    <row r="498" spans="1:43" ht="15" customHeight="1" x14ac:dyDescent="0.55000000000000004">
      <c r="A498" s="385" t="s">
        <v>122</v>
      </c>
      <c r="B498" s="385"/>
      <c r="C498" s="385"/>
      <c r="D498" s="385"/>
      <c r="E498" s="385"/>
      <c r="F498" s="385"/>
      <c r="G498" s="385"/>
      <c r="H498" s="385"/>
      <c r="I498" s="385"/>
      <c r="J498" s="385"/>
      <c r="K498" s="385"/>
      <c r="L498" s="385"/>
      <c r="M498" s="385"/>
      <c r="N498" s="385"/>
      <c r="O498" s="385"/>
      <c r="P498" s="385"/>
      <c r="Q498" s="385"/>
      <c r="R498" s="385"/>
      <c r="S498" s="385"/>
      <c r="T498" s="385"/>
      <c r="U498" s="385"/>
      <c r="V498" s="385"/>
      <c r="W498" s="385"/>
      <c r="X498" s="385"/>
      <c r="Y498" s="385"/>
      <c r="Z498" s="385"/>
      <c r="AA498" s="385"/>
      <c r="AB498" s="385"/>
      <c r="AC498" s="385"/>
      <c r="AD498" s="385"/>
      <c r="AE498" s="385"/>
      <c r="AF498" s="385"/>
      <c r="AG498" s="385"/>
      <c r="AH498" s="385"/>
      <c r="AI498" s="385"/>
      <c r="AJ498" s="385"/>
      <c r="AK498" s="385"/>
      <c r="AL498" s="385"/>
      <c r="AM498" s="385"/>
      <c r="AN498" s="385"/>
      <c r="AO498" s="385"/>
      <c r="AP498" s="385"/>
      <c r="AQ498" s="385"/>
    </row>
    <row r="499" spans="1:43" ht="15" customHeight="1" x14ac:dyDescent="0.55000000000000004">
      <c r="A499" s="386"/>
      <c r="B499" s="387"/>
      <c r="C499" s="387"/>
      <c r="D499" s="387"/>
      <c r="E499" s="387"/>
      <c r="F499" s="387"/>
      <c r="G499" s="387"/>
      <c r="H499" s="387"/>
      <c r="I499" s="387"/>
      <c r="J499" s="387"/>
      <c r="K499" s="387"/>
      <c r="L499" s="387"/>
      <c r="M499" s="387"/>
      <c r="N499" s="387"/>
      <c r="O499" s="387"/>
      <c r="P499" s="387"/>
      <c r="Q499" s="387"/>
      <c r="R499" s="387"/>
      <c r="S499" s="387"/>
      <c r="T499" s="387"/>
      <c r="U499" s="387"/>
      <c r="V499" s="387"/>
      <c r="W499" s="387"/>
      <c r="X499" s="387"/>
      <c r="Y499" s="387"/>
      <c r="Z499" s="387"/>
      <c r="AA499" s="387"/>
      <c r="AB499" s="387"/>
      <c r="AC499" s="387"/>
      <c r="AD499" s="387"/>
      <c r="AE499" s="387"/>
      <c r="AF499" s="387"/>
      <c r="AG499" s="387"/>
      <c r="AH499" s="387"/>
      <c r="AI499" s="387"/>
      <c r="AJ499" s="387"/>
      <c r="AK499" s="387"/>
      <c r="AL499" s="387"/>
      <c r="AM499" s="387"/>
      <c r="AN499" s="387"/>
      <c r="AO499" s="387"/>
      <c r="AP499" s="387"/>
      <c r="AQ499" s="388"/>
    </row>
    <row r="500" spans="1:43" ht="15" customHeight="1" x14ac:dyDescent="0.55000000000000004">
      <c r="A500" s="389"/>
      <c r="B500" s="390"/>
      <c r="C500" s="390"/>
      <c r="D500" s="390"/>
      <c r="E500" s="390"/>
      <c r="F500" s="390"/>
      <c r="G500" s="390"/>
      <c r="H500" s="390"/>
      <c r="I500" s="390"/>
      <c r="J500" s="390"/>
      <c r="K500" s="390"/>
      <c r="L500" s="390"/>
      <c r="M500" s="390"/>
      <c r="N500" s="390"/>
      <c r="O500" s="390"/>
      <c r="P500" s="390"/>
      <c r="Q500" s="390"/>
      <c r="R500" s="390"/>
      <c r="S500" s="390"/>
      <c r="T500" s="390"/>
      <c r="U500" s="390"/>
      <c r="V500" s="390"/>
      <c r="W500" s="390"/>
      <c r="X500" s="390"/>
      <c r="Y500" s="390"/>
      <c r="Z500" s="390"/>
      <c r="AA500" s="390"/>
      <c r="AB500" s="390"/>
      <c r="AC500" s="390"/>
      <c r="AD500" s="390"/>
      <c r="AE500" s="390"/>
      <c r="AF500" s="390"/>
      <c r="AG500" s="390"/>
      <c r="AH500" s="390"/>
      <c r="AI500" s="390"/>
      <c r="AJ500" s="390"/>
      <c r="AK500" s="390"/>
      <c r="AL500" s="390"/>
      <c r="AM500" s="390"/>
      <c r="AN500" s="390"/>
      <c r="AO500" s="390"/>
      <c r="AP500" s="390"/>
      <c r="AQ500" s="391"/>
    </row>
    <row r="501" spans="1:43" ht="15" customHeight="1" x14ac:dyDescent="0.55000000000000004">
      <c r="A501" s="389"/>
      <c r="B501" s="390"/>
      <c r="C501" s="390"/>
      <c r="D501" s="390"/>
      <c r="E501" s="390"/>
      <c r="F501" s="390"/>
      <c r="G501" s="390"/>
      <c r="H501" s="390"/>
      <c r="I501" s="390"/>
      <c r="J501" s="390"/>
      <c r="K501" s="390"/>
      <c r="L501" s="390"/>
      <c r="M501" s="390"/>
      <c r="N501" s="390"/>
      <c r="O501" s="390"/>
      <c r="P501" s="390"/>
      <c r="Q501" s="390"/>
      <c r="R501" s="390"/>
      <c r="S501" s="390"/>
      <c r="T501" s="390"/>
      <c r="U501" s="390"/>
      <c r="V501" s="390"/>
      <c r="W501" s="390"/>
      <c r="X501" s="390"/>
      <c r="Y501" s="390"/>
      <c r="Z501" s="390"/>
      <c r="AA501" s="390"/>
      <c r="AB501" s="390"/>
      <c r="AC501" s="390"/>
      <c r="AD501" s="390"/>
      <c r="AE501" s="390"/>
      <c r="AF501" s="390"/>
      <c r="AG501" s="390"/>
      <c r="AH501" s="390"/>
      <c r="AI501" s="390"/>
      <c r="AJ501" s="390"/>
      <c r="AK501" s="390"/>
      <c r="AL501" s="390"/>
      <c r="AM501" s="390"/>
      <c r="AN501" s="390"/>
      <c r="AO501" s="390"/>
      <c r="AP501" s="390"/>
      <c r="AQ501" s="391"/>
    </row>
    <row r="502" spans="1:43" ht="9" customHeight="1" x14ac:dyDescent="0.55000000000000004">
      <c r="A502" s="392"/>
      <c r="B502" s="393"/>
      <c r="C502" s="393"/>
      <c r="D502" s="393"/>
      <c r="E502" s="393"/>
      <c r="F502" s="393"/>
      <c r="G502" s="393"/>
      <c r="H502" s="393"/>
      <c r="I502" s="393"/>
      <c r="J502" s="393"/>
      <c r="K502" s="393"/>
      <c r="L502" s="393"/>
      <c r="M502" s="393"/>
      <c r="N502" s="393"/>
      <c r="O502" s="393"/>
      <c r="P502" s="393"/>
      <c r="Q502" s="393"/>
      <c r="R502" s="393"/>
      <c r="S502" s="393"/>
      <c r="T502" s="393"/>
      <c r="U502" s="393"/>
      <c r="V502" s="393"/>
      <c r="W502" s="393"/>
      <c r="X502" s="393"/>
      <c r="Y502" s="393"/>
      <c r="Z502" s="393"/>
      <c r="AA502" s="393"/>
      <c r="AB502" s="393"/>
      <c r="AC502" s="393"/>
      <c r="AD502" s="393"/>
      <c r="AE502" s="393"/>
      <c r="AF502" s="393"/>
      <c r="AG502" s="393"/>
      <c r="AH502" s="393"/>
      <c r="AI502" s="393"/>
      <c r="AJ502" s="393"/>
      <c r="AK502" s="393"/>
      <c r="AL502" s="393"/>
      <c r="AM502" s="393"/>
      <c r="AN502" s="393"/>
      <c r="AO502" s="393"/>
      <c r="AP502" s="393"/>
      <c r="AQ502" s="394"/>
    </row>
    <row r="503" spans="1:43" ht="15" hidden="1" customHeight="1" x14ac:dyDescent="0.55000000000000004">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row>
    <row r="504" spans="1:43" ht="15" hidden="1" customHeight="1" x14ac:dyDescent="0.55000000000000004">
      <c r="A504" s="351"/>
      <c r="B504" s="351"/>
      <c r="C504" s="351"/>
      <c r="D504" s="351"/>
      <c r="E504" s="351"/>
      <c r="F504" s="351"/>
      <c r="G504" s="351"/>
      <c r="H504" s="351"/>
      <c r="I504" s="351"/>
      <c r="J504" s="351"/>
      <c r="K504" s="351"/>
      <c r="L504" s="351"/>
      <c r="M504" s="351"/>
      <c r="N504" s="351"/>
      <c r="O504" s="351"/>
      <c r="P504" s="351"/>
      <c r="Q504" s="351"/>
      <c r="R504" s="351"/>
      <c r="S504" s="351"/>
      <c r="T504" s="351"/>
      <c r="U504" s="351"/>
      <c r="V504" s="351"/>
      <c r="W504" s="351"/>
      <c r="X504" s="351"/>
      <c r="Y504" s="351"/>
      <c r="Z504" s="351"/>
      <c r="AA504" s="351"/>
      <c r="AB504" s="351"/>
      <c r="AC504" s="351"/>
      <c r="AD504" s="351"/>
      <c r="AE504" s="351"/>
      <c r="AF504" s="351"/>
      <c r="AG504" s="351"/>
      <c r="AH504" s="351"/>
      <c r="AI504" s="351"/>
      <c r="AJ504" s="351"/>
      <c r="AK504" s="351"/>
      <c r="AL504" s="351"/>
      <c r="AM504" s="351"/>
      <c r="AN504" s="351"/>
      <c r="AO504" s="351"/>
      <c r="AP504" s="351"/>
      <c r="AQ504" s="351"/>
    </row>
    <row r="505" spans="1:43" ht="15" hidden="1" customHeight="1" x14ac:dyDescent="0.55000000000000004">
      <c r="A505" s="351"/>
      <c r="B505" s="351"/>
      <c r="C505" s="351"/>
      <c r="D505" s="351"/>
      <c r="E505" s="351"/>
      <c r="F505" s="351"/>
      <c r="G505" s="351"/>
      <c r="H505" s="351"/>
      <c r="I505" s="351"/>
      <c r="J505" s="351"/>
      <c r="K505" s="351"/>
      <c r="L505" s="351"/>
      <c r="M505" s="351"/>
      <c r="N505" s="351"/>
      <c r="O505" s="351"/>
      <c r="P505" s="351"/>
      <c r="Q505" s="351"/>
      <c r="R505" s="351"/>
      <c r="S505" s="351"/>
      <c r="T505" s="351"/>
      <c r="U505" s="351"/>
      <c r="V505" s="351"/>
      <c r="W505" s="351"/>
      <c r="X505" s="351"/>
      <c r="Y505" s="351"/>
      <c r="Z505" s="351"/>
      <c r="AA505" s="351"/>
      <c r="AB505" s="351"/>
      <c r="AC505" s="351"/>
      <c r="AD505" s="351"/>
      <c r="AE505" s="351"/>
      <c r="AF505" s="351"/>
      <c r="AG505" s="351"/>
      <c r="AH505" s="351"/>
      <c r="AI505" s="351"/>
      <c r="AJ505" s="351"/>
      <c r="AK505" s="351"/>
      <c r="AL505" s="351"/>
      <c r="AM505" s="351"/>
      <c r="AN505" s="351"/>
      <c r="AO505" s="351"/>
      <c r="AP505" s="351"/>
      <c r="AQ505" s="351"/>
    </row>
    <row r="506" spans="1:43" ht="15" customHeight="1" x14ac:dyDescent="0.55000000000000004">
      <c r="A506" s="398" t="s">
        <v>474</v>
      </c>
      <c r="B506" s="399"/>
      <c r="C506" s="399"/>
      <c r="D506" s="399"/>
      <c r="E506" s="399"/>
      <c r="F506" s="399"/>
      <c r="G506" s="399"/>
      <c r="H506" s="399"/>
      <c r="I506" s="399"/>
      <c r="J506" s="399"/>
      <c r="K506" s="399"/>
      <c r="L506" s="399"/>
      <c r="M506" s="399"/>
      <c r="N506" s="399"/>
      <c r="O506" s="399"/>
      <c r="P506" s="399"/>
      <c r="Q506" s="399"/>
      <c r="R506" s="399"/>
      <c r="S506" s="399"/>
      <c r="T506" s="399"/>
      <c r="U506" s="399"/>
      <c r="V506" s="399"/>
      <c r="W506" s="399"/>
      <c r="X506" s="399"/>
      <c r="Y506" s="399"/>
      <c r="Z506" s="399"/>
      <c r="AA506" s="399"/>
      <c r="AB506" s="399"/>
      <c r="AC506" s="399"/>
      <c r="AD506" s="399"/>
      <c r="AE506" s="399"/>
      <c r="AF506" s="399"/>
      <c r="AG506" s="399"/>
      <c r="AH506" s="399"/>
      <c r="AI506" s="399"/>
      <c r="AJ506" s="399"/>
      <c r="AK506" s="399"/>
      <c r="AL506" s="399"/>
      <c r="AM506" s="404"/>
      <c r="AN506" s="405"/>
      <c r="AO506" s="405"/>
      <c r="AP506" s="405"/>
      <c r="AQ506" s="406"/>
    </row>
    <row r="507" spans="1:43" ht="15" customHeight="1" x14ac:dyDescent="0.55000000000000004">
      <c r="A507" s="400"/>
      <c r="B507" s="401"/>
      <c r="C507" s="401"/>
      <c r="D507" s="401"/>
      <c r="E507" s="401"/>
      <c r="F507" s="401"/>
      <c r="G507" s="401"/>
      <c r="H507" s="401"/>
      <c r="I507" s="401"/>
      <c r="J507" s="401"/>
      <c r="K507" s="401"/>
      <c r="L507" s="401"/>
      <c r="M507" s="401"/>
      <c r="N507" s="401"/>
      <c r="O507" s="401"/>
      <c r="P507" s="401"/>
      <c r="Q507" s="401"/>
      <c r="R507" s="401"/>
      <c r="S507" s="401"/>
      <c r="T507" s="401"/>
      <c r="U507" s="401"/>
      <c r="V507" s="401"/>
      <c r="W507" s="401"/>
      <c r="X507" s="401"/>
      <c r="Y507" s="401"/>
      <c r="Z507" s="401"/>
      <c r="AA507" s="401"/>
      <c r="AB507" s="401"/>
      <c r="AC507" s="401"/>
      <c r="AD507" s="401"/>
      <c r="AE507" s="401"/>
      <c r="AF507" s="401"/>
      <c r="AG507" s="401"/>
      <c r="AH507" s="401"/>
      <c r="AI507" s="401"/>
      <c r="AJ507" s="401"/>
      <c r="AK507" s="401"/>
      <c r="AL507" s="401"/>
      <c r="AM507" s="407"/>
      <c r="AN507" s="408"/>
      <c r="AO507" s="408"/>
      <c r="AP507" s="408"/>
      <c r="AQ507" s="409"/>
    </row>
    <row r="508" spans="1:43" ht="15" customHeight="1" x14ac:dyDescent="0.55000000000000004">
      <c r="A508" s="400"/>
      <c r="B508" s="401"/>
      <c r="C508" s="401"/>
      <c r="D508" s="401"/>
      <c r="E508" s="401"/>
      <c r="F508" s="401"/>
      <c r="G508" s="401"/>
      <c r="H508" s="401"/>
      <c r="I508" s="401"/>
      <c r="J508" s="401"/>
      <c r="K508" s="401"/>
      <c r="L508" s="401"/>
      <c r="M508" s="401"/>
      <c r="N508" s="401"/>
      <c r="O508" s="401"/>
      <c r="P508" s="401"/>
      <c r="Q508" s="401"/>
      <c r="R508" s="401"/>
      <c r="S508" s="401"/>
      <c r="T508" s="401"/>
      <c r="U508" s="401"/>
      <c r="V508" s="401"/>
      <c r="W508" s="401"/>
      <c r="X508" s="401"/>
      <c r="Y508" s="401"/>
      <c r="Z508" s="401"/>
      <c r="AA508" s="401"/>
      <c r="AB508" s="401"/>
      <c r="AC508" s="401"/>
      <c r="AD508" s="401"/>
      <c r="AE508" s="401"/>
      <c r="AF508" s="401"/>
      <c r="AG508" s="401"/>
      <c r="AH508" s="401"/>
      <c r="AI508" s="401"/>
      <c r="AJ508" s="401"/>
      <c r="AK508" s="401"/>
      <c r="AL508" s="401"/>
      <c r="AM508" s="407"/>
      <c r="AN508" s="408"/>
      <c r="AO508" s="408"/>
      <c r="AP508" s="408"/>
      <c r="AQ508" s="409"/>
    </row>
    <row r="509" spans="1:43" ht="3.75" customHeight="1" x14ac:dyDescent="0.55000000000000004">
      <c r="A509" s="400"/>
      <c r="B509" s="401"/>
      <c r="C509" s="401"/>
      <c r="D509" s="401"/>
      <c r="E509" s="401"/>
      <c r="F509" s="401"/>
      <c r="G509" s="401"/>
      <c r="H509" s="401"/>
      <c r="I509" s="401"/>
      <c r="J509" s="401"/>
      <c r="K509" s="401"/>
      <c r="L509" s="401"/>
      <c r="M509" s="401"/>
      <c r="N509" s="401"/>
      <c r="O509" s="401"/>
      <c r="P509" s="401"/>
      <c r="Q509" s="401"/>
      <c r="R509" s="401"/>
      <c r="S509" s="401"/>
      <c r="T509" s="401"/>
      <c r="U509" s="401"/>
      <c r="V509" s="401"/>
      <c r="W509" s="401"/>
      <c r="X509" s="401"/>
      <c r="Y509" s="401"/>
      <c r="Z509" s="401"/>
      <c r="AA509" s="401"/>
      <c r="AB509" s="401"/>
      <c r="AC509" s="401"/>
      <c r="AD509" s="401"/>
      <c r="AE509" s="401"/>
      <c r="AF509" s="401"/>
      <c r="AG509" s="401"/>
      <c r="AH509" s="401"/>
      <c r="AI509" s="401"/>
      <c r="AJ509" s="401"/>
      <c r="AK509" s="401"/>
      <c r="AL509" s="401"/>
      <c r="AM509" s="407"/>
      <c r="AN509" s="408"/>
      <c r="AO509" s="408"/>
      <c r="AP509" s="408"/>
      <c r="AQ509" s="409"/>
    </row>
    <row r="510" spans="1:43" ht="15" customHeight="1" x14ac:dyDescent="0.55000000000000004">
      <c r="A510" s="402"/>
      <c r="B510" s="403"/>
      <c r="C510" s="403"/>
      <c r="D510" s="403"/>
      <c r="E510" s="403"/>
      <c r="F510" s="403"/>
      <c r="G510" s="403"/>
      <c r="H510" s="403"/>
      <c r="I510" s="403"/>
      <c r="J510" s="403"/>
      <c r="K510" s="403"/>
      <c r="L510" s="403"/>
      <c r="M510" s="403"/>
      <c r="N510" s="403"/>
      <c r="O510" s="403"/>
      <c r="P510" s="403"/>
      <c r="Q510" s="403"/>
      <c r="R510" s="403"/>
      <c r="S510" s="403"/>
      <c r="T510" s="403"/>
      <c r="U510" s="403"/>
      <c r="V510" s="403"/>
      <c r="W510" s="403"/>
      <c r="X510" s="403"/>
      <c r="Y510" s="403"/>
      <c r="Z510" s="403"/>
      <c r="AA510" s="403"/>
      <c r="AB510" s="403"/>
      <c r="AC510" s="403"/>
      <c r="AD510" s="403"/>
      <c r="AE510" s="403"/>
      <c r="AF510" s="403"/>
      <c r="AG510" s="403"/>
      <c r="AH510" s="403"/>
      <c r="AI510" s="403"/>
      <c r="AJ510" s="403"/>
      <c r="AK510" s="403"/>
      <c r="AL510" s="403"/>
      <c r="AM510" s="410"/>
      <c r="AN510" s="411"/>
      <c r="AO510" s="411"/>
      <c r="AP510" s="411"/>
      <c r="AQ510" s="412"/>
    </row>
    <row r="511" spans="1:43" ht="14.25" customHeight="1" x14ac:dyDescent="0.55000000000000004">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row>
    <row r="512" spans="1:43" ht="14.25" customHeight="1" x14ac:dyDescent="0.55000000000000004">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row>
    <row r="513" spans="1:43" ht="15.75" customHeight="1" x14ac:dyDescent="0.55000000000000004">
      <c r="A513" s="351" t="s">
        <v>453</v>
      </c>
      <c r="B513" s="376"/>
      <c r="C513" s="376"/>
      <c r="D513" s="376"/>
      <c r="E513" s="376"/>
      <c r="F513" s="376"/>
      <c r="G513" s="376"/>
      <c r="H513" s="376"/>
      <c r="I513" s="376"/>
      <c r="J513" s="376"/>
      <c r="K513" s="376"/>
      <c r="L513" s="376"/>
      <c r="M513" s="376"/>
      <c r="N513" s="376"/>
      <c r="O513" s="376"/>
      <c r="P513" s="376"/>
      <c r="Q513" s="376"/>
      <c r="R513" s="376"/>
      <c r="S513" s="376"/>
      <c r="T513" s="376"/>
      <c r="U513" s="376"/>
      <c r="V513" s="376"/>
      <c r="W513" s="376"/>
      <c r="X513" s="376"/>
      <c r="Y513" s="376"/>
      <c r="Z513" s="376"/>
      <c r="AA513" s="376"/>
      <c r="AB513" s="376"/>
      <c r="AC513" s="376"/>
      <c r="AD513" s="376"/>
      <c r="AE513" s="376"/>
      <c r="AF513" s="376"/>
      <c r="AG513" s="376"/>
      <c r="AH513" s="376"/>
      <c r="AI513" s="376"/>
      <c r="AJ513" s="376"/>
      <c r="AK513" s="376"/>
      <c r="AL513" s="376"/>
      <c r="AM513" s="376"/>
      <c r="AN513" s="376"/>
      <c r="AO513" s="376"/>
      <c r="AP513" s="376"/>
      <c r="AQ513" s="376"/>
    </row>
    <row r="514" spans="1:43" ht="8.15" customHeight="1" x14ac:dyDescent="0.55000000000000004">
      <c r="A514" s="57"/>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row>
    <row r="515" spans="1:43" ht="18" customHeight="1" x14ac:dyDescent="0.55000000000000004">
      <c r="A515" s="351" t="s">
        <v>388</v>
      </c>
      <c r="B515" s="376"/>
      <c r="C515" s="376"/>
      <c r="D515" s="376"/>
      <c r="E515" s="376"/>
      <c r="F515" s="376"/>
      <c r="G515" s="376"/>
      <c r="H515" s="376"/>
      <c r="I515" s="376"/>
      <c r="J515" s="376"/>
      <c r="K515" s="376"/>
      <c r="L515" s="376"/>
      <c r="M515" s="376"/>
      <c r="N515" s="376"/>
      <c r="O515" s="376"/>
      <c r="P515" s="376"/>
      <c r="Q515" s="376"/>
      <c r="R515" s="376"/>
      <c r="S515" s="376"/>
      <c r="T515" s="376"/>
      <c r="U515" s="376"/>
      <c r="V515" s="376"/>
      <c r="W515" s="376"/>
      <c r="X515" s="376"/>
      <c r="Y515" s="376"/>
      <c r="Z515" s="376"/>
      <c r="AA515" s="376"/>
      <c r="AB515" s="376"/>
      <c r="AC515" s="376"/>
      <c r="AD515" s="376"/>
      <c r="AE515" s="376"/>
      <c r="AF515" s="376"/>
      <c r="AG515" s="376"/>
      <c r="AH515" s="376"/>
      <c r="AI515" s="376"/>
      <c r="AJ515" s="376"/>
      <c r="AK515" s="376"/>
      <c r="AL515" s="376"/>
      <c r="AM515" s="376"/>
      <c r="AN515" s="376"/>
      <c r="AO515" s="376"/>
      <c r="AP515" s="376"/>
      <c r="AQ515" s="376"/>
    </row>
    <row r="516" spans="1:43" ht="18" customHeight="1" x14ac:dyDescent="0.55000000000000004">
      <c r="A516" s="377" t="s">
        <v>415</v>
      </c>
      <c r="B516" s="377"/>
      <c r="C516" s="377"/>
      <c r="D516" s="377"/>
      <c r="E516" s="377"/>
      <c r="F516" s="377"/>
      <c r="G516" s="377"/>
      <c r="H516" s="377"/>
      <c r="I516" s="377"/>
      <c r="J516" s="377"/>
      <c r="K516" s="377"/>
      <c r="L516" s="377"/>
      <c r="M516" s="377"/>
      <c r="N516" s="377"/>
      <c r="O516" s="377"/>
      <c r="P516" s="377"/>
      <c r="Q516" s="377"/>
      <c r="R516" s="377"/>
      <c r="S516" s="377"/>
      <c r="T516" s="377"/>
      <c r="U516" s="377"/>
      <c r="V516" s="377"/>
      <c r="W516" s="377"/>
      <c r="X516" s="377"/>
      <c r="Y516" s="377"/>
      <c r="Z516" s="377"/>
      <c r="AA516" s="377"/>
      <c r="AB516" s="377"/>
      <c r="AC516" s="377"/>
      <c r="AD516" s="377"/>
      <c r="AE516" s="377"/>
      <c r="AF516" s="377"/>
      <c r="AG516" s="377"/>
      <c r="AH516" s="377"/>
      <c r="AI516" s="377"/>
      <c r="AJ516" s="377"/>
      <c r="AK516" s="377"/>
      <c r="AL516" s="377"/>
      <c r="AM516" s="377"/>
      <c r="AN516" s="377"/>
      <c r="AO516" s="377"/>
      <c r="AP516" s="377"/>
      <c r="AQ516" s="377"/>
    </row>
    <row r="517" spans="1:43" ht="18" customHeight="1" x14ac:dyDescent="0.55000000000000004">
      <c r="A517" s="377"/>
      <c r="B517" s="377"/>
      <c r="C517" s="377"/>
      <c r="D517" s="377"/>
      <c r="E517" s="377"/>
      <c r="F517" s="377"/>
      <c r="G517" s="377"/>
      <c r="H517" s="377"/>
      <c r="I517" s="377"/>
      <c r="J517" s="377"/>
      <c r="K517" s="377"/>
      <c r="L517" s="377"/>
      <c r="M517" s="377"/>
      <c r="N517" s="377"/>
      <c r="O517" s="377"/>
      <c r="P517" s="377"/>
      <c r="Q517" s="377"/>
      <c r="R517" s="377"/>
      <c r="S517" s="377"/>
      <c r="T517" s="377"/>
      <c r="U517" s="377"/>
      <c r="V517" s="377"/>
      <c r="W517" s="377"/>
      <c r="X517" s="377"/>
      <c r="Y517" s="377"/>
      <c r="Z517" s="377"/>
      <c r="AA517" s="377"/>
      <c r="AB517" s="377"/>
      <c r="AC517" s="377"/>
      <c r="AD517" s="377"/>
      <c r="AE517" s="377"/>
      <c r="AF517" s="377"/>
      <c r="AG517" s="377"/>
      <c r="AH517" s="377"/>
      <c r="AI517" s="377"/>
      <c r="AJ517" s="377"/>
      <c r="AK517" s="377"/>
      <c r="AL517" s="377"/>
      <c r="AM517" s="377"/>
      <c r="AN517" s="377"/>
      <c r="AO517" s="377"/>
      <c r="AP517" s="377"/>
      <c r="AQ517" s="377"/>
    </row>
    <row r="518" spans="1:43" ht="53.25" customHeight="1" x14ac:dyDescent="0.55000000000000004">
      <c r="A518" s="377"/>
      <c r="B518" s="377"/>
      <c r="C518" s="377"/>
      <c r="D518" s="377"/>
      <c r="E518" s="377"/>
      <c r="F518" s="377"/>
      <c r="G518" s="377"/>
      <c r="H518" s="377"/>
      <c r="I518" s="377"/>
      <c r="J518" s="377"/>
      <c r="K518" s="377"/>
      <c r="L518" s="377"/>
      <c r="M518" s="377"/>
      <c r="N518" s="377"/>
      <c r="O518" s="377"/>
      <c r="P518" s="377"/>
      <c r="Q518" s="377"/>
      <c r="R518" s="377"/>
      <c r="S518" s="377"/>
      <c r="T518" s="377"/>
      <c r="U518" s="377"/>
      <c r="V518" s="377"/>
      <c r="W518" s="377"/>
      <c r="X518" s="377"/>
      <c r="Y518" s="377"/>
      <c r="Z518" s="377"/>
      <c r="AA518" s="377"/>
      <c r="AB518" s="377"/>
      <c r="AC518" s="377"/>
      <c r="AD518" s="377"/>
      <c r="AE518" s="377"/>
      <c r="AF518" s="377"/>
      <c r="AG518" s="377"/>
      <c r="AH518" s="377"/>
      <c r="AI518" s="377"/>
      <c r="AJ518" s="377"/>
      <c r="AK518" s="377"/>
      <c r="AL518" s="377"/>
      <c r="AM518" s="377"/>
      <c r="AN518" s="377"/>
      <c r="AO518" s="377"/>
      <c r="AP518" s="377"/>
      <c r="AQ518" s="377"/>
    </row>
    <row r="519" spans="1:43" ht="24.75" customHeight="1" x14ac:dyDescent="0.55000000000000004">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row>
    <row r="520" spans="1:43" ht="18" customHeight="1" x14ac:dyDescent="0.55000000000000004">
      <c r="A520" s="351" t="s">
        <v>389</v>
      </c>
      <c r="B520" s="376"/>
      <c r="C520" s="376"/>
      <c r="D520" s="376"/>
      <c r="E520" s="376"/>
      <c r="F520" s="376"/>
      <c r="G520" s="376"/>
      <c r="H520" s="376"/>
      <c r="I520" s="376"/>
      <c r="J520" s="376"/>
      <c r="K520" s="376"/>
      <c r="L520" s="376"/>
      <c r="M520" s="376"/>
      <c r="N520" s="376"/>
      <c r="O520" s="376"/>
      <c r="P520" s="376"/>
      <c r="Q520" s="376"/>
      <c r="R520" s="376"/>
      <c r="S520" s="376"/>
      <c r="T520" s="376"/>
      <c r="U520" s="376"/>
      <c r="V520" s="376"/>
      <c r="W520" s="376"/>
      <c r="X520" s="376"/>
      <c r="Y520" s="376"/>
      <c r="Z520" s="376"/>
      <c r="AA520" s="376"/>
      <c r="AB520" s="376"/>
      <c r="AC520" s="376"/>
      <c r="AD520" s="376"/>
      <c r="AE520" s="376"/>
      <c r="AF520" s="376"/>
      <c r="AG520" s="376"/>
      <c r="AH520" s="376"/>
      <c r="AI520" s="376"/>
      <c r="AJ520" s="376"/>
      <c r="AK520" s="376"/>
      <c r="AL520" s="376"/>
      <c r="AM520" s="376"/>
      <c r="AN520" s="376"/>
      <c r="AO520" s="376"/>
      <c r="AP520" s="376"/>
      <c r="AQ520" s="376"/>
    </row>
    <row r="522" spans="1:43" ht="15" customHeight="1" x14ac:dyDescent="0.55000000000000004">
      <c r="A522" s="274" t="s">
        <v>416</v>
      </c>
      <c r="B522" s="274"/>
      <c r="C522" s="274"/>
      <c r="D522" s="274"/>
      <c r="E522" s="274"/>
      <c r="F522" s="274"/>
      <c r="G522" s="378"/>
      <c r="H522" s="379"/>
      <c r="I522" s="379"/>
      <c r="J522" s="379"/>
      <c r="K522" s="379"/>
      <c r="L522" s="379"/>
      <c r="M522" s="379"/>
      <c r="N522" s="379"/>
      <c r="O522" s="379"/>
      <c r="P522" s="379"/>
      <c r="Q522" s="379"/>
      <c r="R522" s="379"/>
      <c r="S522" s="379"/>
      <c r="T522" s="379"/>
      <c r="U522" s="379"/>
      <c r="V522" s="379"/>
      <c r="W522" s="379"/>
      <c r="X522" s="379"/>
      <c r="Y522" s="379"/>
      <c r="Z522" s="379"/>
      <c r="AA522" s="379"/>
      <c r="AB522" s="379"/>
      <c r="AC522" s="379"/>
      <c r="AD522" s="379"/>
      <c r="AE522" s="379"/>
      <c r="AF522" s="379"/>
      <c r="AG522" s="379"/>
      <c r="AH522" s="379"/>
      <c r="AI522" s="379"/>
      <c r="AJ522" s="379"/>
      <c r="AK522" s="379"/>
      <c r="AL522" s="379"/>
      <c r="AM522" s="379"/>
      <c r="AN522" s="379"/>
      <c r="AO522" s="379"/>
      <c r="AP522" s="379"/>
      <c r="AQ522" s="380"/>
    </row>
    <row r="523" spans="1:43" ht="18" customHeight="1" x14ac:dyDescent="0.55000000000000004">
      <c r="A523" s="274"/>
      <c r="B523" s="274"/>
      <c r="C523" s="274"/>
      <c r="D523" s="274"/>
      <c r="E523" s="274"/>
      <c r="F523" s="274"/>
      <c r="G523" s="381"/>
      <c r="H523" s="382"/>
      <c r="I523" s="382"/>
      <c r="J523" s="382"/>
      <c r="K523" s="382"/>
      <c r="L523" s="382"/>
      <c r="M523" s="382"/>
      <c r="N523" s="382"/>
      <c r="O523" s="382"/>
      <c r="P523" s="382"/>
      <c r="Q523" s="382"/>
      <c r="R523" s="382"/>
      <c r="S523" s="382"/>
      <c r="T523" s="382"/>
      <c r="U523" s="382"/>
      <c r="V523" s="382"/>
      <c r="W523" s="382"/>
      <c r="X523" s="382"/>
      <c r="Y523" s="382"/>
      <c r="Z523" s="382"/>
      <c r="AA523" s="382"/>
      <c r="AB523" s="382"/>
      <c r="AC523" s="382"/>
      <c r="AD523" s="382"/>
      <c r="AE523" s="382"/>
      <c r="AF523" s="382"/>
      <c r="AG523" s="382"/>
      <c r="AH523" s="382"/>
      <c r="AI523" s="382"/>
      <c r="AJ523" s="382"/>
      <c r="AK523" s="382"/>
      <c r="AL523" s="382"/>
      <c r="AM523" s="382"/>
      <c r="AN523" s="382"/>
      <c r="AO523" s="382"/>
      <c r="AP523" s="382"/>
      <c r="AQ523" s="383"/>
    </row>
    <row r="524" spans="1:43" ht="18" customHeight="1" x14ac:dyDescent="0.55000000000000004">
      <c r="A524" s="274" t="s">
        <v>390</v>
      </c>
      <c r="B524" s="274"/>
      <c r="C524" s="274"/>
      <c r="D524" s="274"/>
      <c r="E524" s="274"/>
      <c r="F524" s="274"/>
      <c r="G524" s="384"/>
      <c r="H524" s="384"/>
      <c r="I524" s="384"/>
      <c r="J524" s="384"/>
      <c r="K524" s="384"/>
      <c r="L524" s="384"/>
      <c r="M524" s="384"/>
      <c r="N524" s="384"/>
      <c r="O524" s="384"/>
      <c r="P524" s="384"/>
      <c r="Q524" s="384"/>
      <c r="R524" s="384"/>
      <c r="S524" s="384"/>
      <c r="T524" s="384"/>
      <c r="U524" s="384"/>
      <c r="V524" s="384"/>
      <c r="W524" s="384"/>
      <c r="X524" s="384"/>
      <c r="Y524" s="384"/>
      <c r="Z524" s="384"/>
      <c r="AA524" s="384"/>
      <c r="AB524" s="384"/>
      <c r="AC524" s="384"/>
      <c r="AD524" s="384"/>
      <c r="AE524" s="384"/>
      <c r="AF524" s="384"/>
      <c r="AG524" s="384"/>
      <c r="AH524" s="384"/>
      <c r="AI524" s="384"/>
      <c r="AJ524" s="384"/>
      <c r="AK524" s="384"/>
      <c r="AL524" s="384"/>
      <c r="AM524" s="384"/>
      <c r="AN524" s="384"/>
      <c r="AO524" s="384"/>
      <c r="AP524" s="384"/>
      <c r="AQ524" s="384"/>
    </row>
    <row r="525" spans="1:43" ht="48" customHeight="1" x14ac:dyDescent="0.55000000000000004">
      <c r="A525" s="274"/>
      <c r="B525" s="274"/>
      <c r="C525" s="274"/>
      <c r="D525" s="274"/>
      <c r="E525" s="274"/>
      <c r="F525" s="274"/>
      <c r="G525" s="384"/>
      <c r="H525" s="384"/>
      <c r="I525" s="384"/>
      <c r="J525" s="384"/>
      <c r="K525" s="384"/>
      <c r="L525" s="384"/>
      <c r="M525" s="384"/>
      <c r="N525" s="384"/>
      <c r="O525" s="384"/>
      <c r="P525" s="384"/>
      <c r="Q525" s="384"/>
      <c r="R525" s="384"/>
      <c r="S525" s="384"/>
      <c r="T525" s="384"/>
      <c r="U525" s="384"/>
      <c r="V525" s="384"/>
      <c r="W525" s="384"/>
      <c r="X525" s="384"/>
      <c r="Y525" s="384"/>
      <c r="Z525" s="384"/>
      <c r="AA525" s="384"/>
      <c r="AB525" s="384"/>
      <c r="AC525" s="384"/>
      <c r="AD525" s="384"/>
      <c r="AE525" s="384"/>
      <c r="AF525" s="384"/>
      <c r="AG525" s="384"/>
      <c r="AH525" s="384"/>
      <c r="AI525" s="384"/>
      <c r="AJ525" s="384"/>
      <c r="AK525" s="384"/>
      <c r="AL525" s="384"/>
      <c r="AM525" s="384"/>
      <c r="AN525" s="384"/>
      <c r="AO525" s="384"/>
      <c r="AP525" s="384"/>
      <c r="AQ525" s="384"/>
    </row>
    <row r="526" spans="1:43" ht="18" customHeight="1" x14ac:dyDescent="0.55000000000000004">
      <c r="A526" s="274" t="s">
        <v>391</v>
      </c>
      <c r="B526" s="274"/>
      <c r="C526" s="274"/>
      <c r="D526" s="274"/>
      <c r="E526" s="274"/>
      <c r="F526" s="274"/>
      <c r="G526" s="384"/>
      <c r="H526" s="384"/>
      <c r="I526" s="384"/>
      <c r="J526" s="384"/>
      <c r="K526" s="384"/>
      <c r="L526" s="384"/>
      <c r="M526" s="384"/>
      <c r="N526" s="384"/>
      <c r="O526" s="384"/>
      <c r="P526" s="384"/>
      <c r="Q526" s="384"/>
      <c r="R526" s="384"/>
      <c r="S526" s="384"/>
      <c r="T526" s="384"/>
      <c r="U526" s="384"/>
      <c r="V526" s="384"/>
      <c r="W526" s="384"/>
      <c r="X526" s="384"/>
      <c r="Y526" s="384"/>
      <c r="Z526" s="384"/>
      <c r="AA526" s="384"/>
      <c r="AB526" s="384"/>
      <c r="AC526" s="384"/>
      <c r="AD526" s="384"/>
      <c r="AE526" s="384"/>
      <c r="AF526" s="384"/>
      <c r="AG526" s="384"/>
      <c r="AH526" s="384"/>
      <c r="AI526" s="384"/>
      <c r="AJ526" s="384"/>
      <c r="AK526" s="384"/>
      <c r="AL526" s="384"/>
      <c r="AM526" s="384"/>
      <c r="AN526" s="384"/>
      <c r="AO526" s="384"/>
      <c r="AP526" s="384"/>
      <c r="AQ526" s="384"/>
    </row>
    <row r="527" spans="1:43" ht="27" customHeight="1" x14ac:dyDescent="0.55000000000000004">
      <c r="A527" s="274"/>
      <c r="B527" s="274"/>
      <c r="C527" s="274"/>
      <c r="D527" s="274"/>
      <c r="E527" s="274"/>
      <c r="F527" s="274"/>
      <c r="G527" s="384"/>
      <c r="H527" s="384"/>
      <c r="I527" s="384"/>
      <c r="J527" s="384"/>
      <c r="K527" s="384"/>
      <c r="L527" s="384"/>
      <c r="M527" s="384"/>
      <c r="N527" s="384"/>
      <c r="O527" s="384"/>
      <c r="P527" s="384"/>
      <c r="Q527" s="384"/>
      <c r="R527" s="384"/>
      <c r="S527" s="384"/>
      <c r="T527" s="384"/>
      <c r="U527" s="384"/>
      <c r="V527" s="384"/>
      <c r="W527" s="384"/>
      <c r="X527" s="384"/>
      <c r="Y527" s="384"/>
      <c r="Z527" s="384"/>
      <c r="AA527" s="384"/>
      <c r="AB527" s="384"/>
      <c r="AC527" s="384"/>
      <c r="AD527" s="384"/>
      <c r="AE527" s="384"/>
      <c r="AF527" s="384"/>
      <c r="AG527" s="384"/>
      <c r="AH527" s="384"/>
      <c r="AI527" s="384"/>
      <c r="AJ527" s="384"/>
      <c r="AK527" s="384"/>
      <c r="AL527" s="384"/>
      <c r="AM527" s="384"/>
      <c r="AN527" s="384"/>
      <c r="AO527" s="384"/>
      <c r="AP527" s="384"/>
      <c r="AQ527" s="384"/>
    </row>
    <row r="528" spans="1:43" ht="18" customHeight="1" x14ac:dyDescent="0.55000000000000004">
      <c r="A528" s="274" t="s">
        <v>406</v>
      </c>
      <c r="B528" s="274"/>
      <c r="C528" s="274"/>
      <c r="D528" s="274"/>
      <c r="E528" s="274"/>
      <c r="F528" s="274"/>
      <c r="G528" s="504"/>
      <c r="H528" s="384"/>
      <c r="I528" s="384"/>
      <c r="J528" s="384"/>
      <c r="K528" s="384"/>
      <c r="L528" s="384"/>
      <c r="M528" s="384"/>
      <c r="N528" s="384"/>
      <c r="O528" s="384"/>
      <c r="P528" s="384"/>
      <c r="Q528" s="384"/>
      <c r="R528" s="384"/>
      <c r="S528" s="384"/>
      <c r="T528" s="384"/>
      <c r="U528" s="384"/>
      <c r="V528" s="384"/>
      <c r="W528" s="384"/>
      <c r="X528" s="384"/>
      <c r="Y528" s="384"/>
      <c r="Z528" s="384"/>
      <c r="AA528" s="384"/>
      <c r="AB528" s="384"/>
      <c r="AC528" s="384"/>
      <c r="AD528" s="384"/>
      <c r="AE528" s="384"/>
      <c r="AF528" s="384"/>
      <c r="AG528" s="384"/>
      <c r="AH528" s="384"/>
      <c r="AI528" s="384"/>
      <c r="AJ528" s="384"/>
      <c r="AK528" s="384"/>
      <c r="AL528" s="384"/>
      <c r="AM528" s="384"/>
      <c r="AN528" s="384"/>
      <c r="AO528" s="384"/>
      <c r="AP528" s="384"/>
      <c r="AQ528" s="384"/>
    </row>
    <row r="529" spans="1:43" ht="28.5" customHeight="1" x14ac:dyDescent="0.55000000000000004">
      <c r="A529" s="274"/>
      <c r="B529" s="274"/>
      <c r="C529" s="274"/>
      <c r="D529" s="274"/>
      <c r="E529" s="274"/>
      <c r="F529" s="274"/>
      <c r="G529" s="384"/>
      <c r="H529" s="384"/>
      <c r="I529" s="384"/>
      <c r="J529" s="384"/>
      <c r="K529" s="384"/>
      <c r="L529" s="384"/>
      <c r="M529" s="384"/>
      <c r="N529" s="384"/>
      <c r="O529" s="384"/>
      <c r="P529" s="384"/>
      <c r="Q529" s="384"/>
      <c r="R529" s="384"/>
      <c r="S529" s="384"/>
      <c r="T529" s="384"/>
      <c r="U529" s="384"/>
      <c r="V529" s="384"/>
      <c r="W529" s="384"/>
      <c r="X529" s="384"/>
      <c r="Y529" s="384"/>
      <c r="Z529" s="384"/>
      <c r="AA529" s="384"/>
      <c r="AB529" s="384"/>
      <c r="AC529" s="384"/>
      <c r="AD529" s="384"/>
      <c r="AE529" s="384"/>
      <c r="AF529" s="384"/>
      <c r="AG529" s="384"/>
      <c r="AH529" s="384"/>
      <c r="AI529" s="384"/>
      <c r="AJ529" s="384"/>
      <c r="AK529" s="384"/>
      <c r="AL529" s="384"/>
      <c r="AM529" s="384"/>
      <c r="AN529" s="384"/>
      <c r="AO529" s="384"/>
      <c r="AP529" s="384"/>
      <c r="AQ529" s="384"/>
    </row>
    <row r="530" spans="1:43" ht="21.75" customHeight="1" x14ac:dyDescent="0.55000000000000004">
      <c r="A530" s="35"/>
      <c r="B530" s="35"/>
      <c r="C530" s="35"/>
      <c r="D530" s="35"/>
      <c r="E530" s="35"/>
      <c r="F530" s="35"/>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row>
    <row r="531" spans="1:43" ht="15" customHeight="1" x14ac:dyDescent="0.55000000000000004">
      <c r="A531" s="397" t="s">
        <v>454</v>
      </c>
      <c r="B531" s="397"/>
      <c r="C531" s="397"/>
      <c r="D531" s="397"/>
      <c r="E531" s="397"/>
      <c r="F531" s="397"/>
      <c r="G531" s="397"/>
      <c r="H531" s="397"/>
      <c r="I531" s="397"/>
      <c r="J531" s="397"/>
      <c r="K531" s="397"/>
      <c r="L531" s="397"/>
      <c r="M531" s="397"/>
      <c r="N531" s="397"/>
      <c r="O531" s="397"/>
      <c r="P531" s="397"/>
      <c r="Q531" s="397"/>
      <c r="R531" s="397"/>
      <c r="S531" s="397"/>
      <c r="T531" s="397"/>
      <c r="U531" s="397"/>
      <c r="V531" s="397"/>
      <c r="W531" s="397"/>
      <c r="X531" s="397"/>
      <c r="Y531" s="397"/>
      <c r="Z531" s="397"/>
      <c r="AA531" s="397"/>
      <c r="AB531" s="397"/>
      <c r="AC531" s="397"/>
      <c r="AD531" s="397"/>
      <c r="AE531" s="397"/>
      <c r="AF531" s="397"/>
      <c r="AG531" s="397"/>
      <c r="AH531" s="397"/>
      <c r="AI531" s="397"/>
      <c r="AJ531" s="397"/>
      <c r="AK531" s="397"/>
      <c r="AL531" s="397"/>
      <c r="AM531" s="397"/>
      <c r="AN531" s="397"/>
      <c r="AO531" s="397"/>
      <c r="AP531" s="397"/>
      <c r="AQ531" s="397"/>
    </row>
    <row r="532" spans="1:43" ht="15" customHeight="1" x14ac:dyDescent="0.55000000000000004">
      <c r="A532" s="397"/>
      <c r="B532" s="397"/>
      <c r="C532" s="397"/>
      <c r="D532" s="397"/>
      <c r="E532" s="397"/>
      <c r="F532" s="397"/>
      <c r="G532" s="397"/>
      <c r="H532" s="397"/>
      <c r="I532" s="397"/>
      <c r="J532" s="397"/>
      <c r="K532" s="397"/>
      <c r="L532" s="397"/>
      <c r="M532" s="397"/>
      <c r="N532" s="397"/>
      <c r="O532" s="397"/>
      <c r="P532" s="397"/>
      <c r="Q532" s="397"/>
      <c r="R532" s="397"/>
      <c r="S532" s="397"/>
      <c r="T532" s="397"/>
      <c r="U532" s="397"/>
      <c r="V532" s="397"/>
      <c r="W532" s="397"/>
      <c r="X532" s="397"/>
      <c r="Y532" s="397"/>
      <c r="Z532" s="397"/>
      <c r="AA532" s="397"/>
      <c r="AB532" s="397"/>
      <c r="AC532" s="397"/>
      <c r="AD532" s="397"/>
      <c r="AE532" s="397"/>
      <c r="AF532" s="397"/>
      <c r="AG532" s="397"/>
      <c r="AH532" s="397"/>
      <c r="AI532" s="397"/>
      <c r="AJ532" s="397"/>
      <c r="AK532" s="397"/>
      <c r="AL532" s="397"/>
      <c r="AM532" s="397"/>
      <c r="AN532" s="397"/>
      <c r="AO532" s="397"/>
      <c r="AP532" s="397"/>
      <c r="AQ532" s="397"/>
    </row>
    <row r="533" spans="1:43" ht="15" customHeight="1" x14ac:dyDescent="0.55000000000000004">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row>
    <row r="534" spans="1:43" ht="15" customHeight="1" x14ac:dyDescent="0.55000000000000004">
      <c r="C534" s="65"/>
      <c r="D534" s="375" t="s">
        <v>123</v>
      </c>
      <c r="E534" s="375"/>
      <c r="F534" s="396" t="str">
        <f>CONCATENATE(H39," ", Q39," ",AA39)</f>
        <v xml:space="preserve">  </v>
      </c>
      <c r="G534" s="396"/>
      <c r="H534" s="396"/>
      <c r="I534" s="396"/>
      <c r="J534" s="396"/>
      <c r="K534" s="396"/>
      <c r="L534" s="396"/>
      <c r="M534" s="396"/>
      <c r="N534" s="396"/>
      <c r="O534" s="396"/>
      <c r="P534" s="396"/>
      <c r="Q534" s="396"/>
      <c r="R534" s="396"/>
      <c r="S534" s="396"/>
      <c r="T534" s="396"/>
      <c r="U534" s="396"/>
      <c r="V534" s="396"/>
      <c r="W534" s="396"/>
      <c r="X534" s="396"/>
      <c r="Y534" s="396"/>
      <c r="Z534" s="396"/>
      <c r="AA534" s="396"/>
      <c r="AB534" s="396"/>
      <c r="AC534" s="396"/>
      <c r="AD534" s="396"/>
      <c r="AE534" s="396"/>
      <c r="AF534" s="396"/>
      <c r="AG534" s="396"/>
      <c r="AH534" s="396"/>
      <c r="AI534" s="396"/>
      <c r="AJ534" s="396"/>
      <c r="AK534" s="396"/>
      <c r="AL534" s="396"/>
      <c r="AM534" s="396"/>
      <c r="AN534" s="396"/>
      <c r="AO534" s="396"/>
      <c r="AP534" s="65"/>
    </row>
    <row r="535" spans="1:43" ht="15" customHeight="1" x14ac:dyDescent="0.35">
      <c r="C535" s="66"/>
      <c r="D535" s="375"/>
      <c r="E535" s="375"/>
      <c r="F535" s="396"/>
      <c r="G535" s="396"/>
      <c r="H535" s="396"/>
      <c r="I535" s="396"/>
      <c r="J535" s="396"/>
      <c r="K535" s="396"/>
      <c r="L535" s="396"/>
      <c r="M535" s="396"/>
      <c r="N535" s="396"/>
      <c r="O535" s="396"/>
      <c r="P535" s="396"/>
      <c r="Q535" s="396"/>
      <c r="R535" s="396"/>
      <c r="S535" s="396"/>
      <c r="T535" s="396"/>
      <c r="U535" s="396"/>
      <c r="V535" s="396"/>
      <c r="W535" s="396"/>
      <c r="X535" s="396"/>
      <c r="Y535" s="396"/>
      <c r="Z535" s="396"/>
      <c r="AA535" s="396"/>
      <c r="AB535" s="396"/>
      <c r="AC535" s="396"/>
      <c r="AD535" s="396"/>
      <c r="AE535" s="396"/>
      <c r="AF535" s="396"/>
      <c r="AG535" s="396"/>
      <c r="AH535" s="396"/>
      <c r="AI535" s="396"/>
      <c r="AJ535" s="396"/>
      <c r="AK535" s="396"/>
      <c r="AL535" s="396"/>
      <c r="AM535" s="396"/>
      <c r="AN535" s="396"/>
      <c r="AO535" s="396"/>
      <c r="AP535" s="65"/>
    </row>
    <row r="536" spans="1:43" ht="15" customHeight="1" x14ac:dyDescent="0.55000000000000004">
      <c r="D536" s="395" t="s">
        <v>124</v>
      </c>
      <c r="E536" s="395"/>
      <c r="F536" s="395"/>
      <c r="G536" s="395"/>
      <c r="H536" s="395"/>
      <c r="I536" s="395"/>
      <c r="J536" s="395"/>
      <c r="K536" s="395"/>
      <c r="L536" s="395"/>
      <c r="M536" s="395"/>
      <c r="N536" s="395"/>
      <c r="O536" s="395"/>
      <c r="P536" s="395"/>
      <c r="Q536" s="395"/>
      <c r="R536" s="395"/>
      <c r="S536" s="395"/>
      <c r="T536" s="395"/>
      <c r="U536" s="395"/>
      <c r="V536" s="395"/>
      <c r="W536" s="395"/>
      <c r="X536" s="395"/>
      <c r="Y536" s="395"/>
      <c r="Z536" s="395"/>
      <c r="AA536" s="395"/>
      <c r="AB536" s="395"/>
      <c r="AC536" s="395"/>
      <c r="AD536" s="395"/>
      <c r="AE536" s="395"/>
      <c r="AF536" s="395"/>
      <c r="AG536" s="395"/>
      <c r="AH536" s="395"/>
      <c r="AI536" s="395"/>
      <c r="AJ536" s="395"/>
      <c r="AK536" s="395"/>
      <c r="AL536" s="395"/>
      <c r="AM536" s="68"/>
      <c r="AN536" s="68"/>
      <c r="AO536" s="68"/>
      <c r="AP536" s="65"/>
    </row>
    <row r="537" spans="1:43" ht="2.25" customHeight="1" x14ac:dyDescent="0.55000000000000004">
      <c r="C537" s="68"/>
      <c r="D537" s="395"/>
      <c r="E537" s="395"/>
      <c r="F537" s="395"/>
      <c r="G537" s="395"/>
      <c r="H537" s="395"/>
      <c r="I537" s="395"/>
      <c r="J537" s="395"/>
      <c r="K537" s="395"/>
      <c r="L537" s="395"/>
      <c r="M537" s="395"/>
      <c r="N537" s="395"/>
      <c r="O537" s="395"/>
      <c r="P537" s="395"/>
      <c r="Q537" s="395"/>
      <c r="R537" s="395"/>
      <c r="S537" s="395"/>
      <c r="T537" s="395"/>
      <c r="U537" s="395"/>
      <c r="V537" s="395"/>
      <c r="W537" s="395"/>
      <c r="X537" s="395"/>
      <c r="Y537" s="395"/>
      <c r="Z537" s="395"/>
      <c r="AA537" s="395"/>
      <c r="AB537" s="395"/>
      <c r="AC537" s="395"/>
      <c r="AD537" s="395"/>
      <c r="AE537" s="395"/>
      <c r="AF537" s="395"/>
      <c r="AG537" s="395"/>
      <c r="AH537" s="395"/>
      <c r="AI537" s="395"/>
      <c r="AJ537" s="395"/>
      <c r="AK537" s="395"/>
      <c r="AL537" s="395"/>
      <c r="AM537" s="68"/>
      <c r="AN537" s="68"/>
      <c r="AO537" s="68"/>
      <c r="AP537" s="65"/>
    </row>
    <row r="538" spans="1:43" ht="15" customHeight="1" x14ac:dyDescent="0.55000000000000004">
      <c r="C538" s="68"/>
      <c r="D538" s="395"/>
      <c r="E538" s="395"/>
      <c r="F538" s="395"/>
      <c r="G538" s="395"/>
      <c r="H538" s="395"/>
      <c r="I538" s="395"/>
      <c r="J538" s="395"/>
      <c r="K538" s="395"/>
      <c r="L538" s="395"/>
      <c r="M538" s="395"/>
      <c r="N538" s="395"/>
      <c r="O538" s="395"/>
      <c r="P538" s="395"/>
      <c r="Q538" s="395"/>
      <c r="R538" s="395"/>
      <c r="S538" s="395"/>
      <c r="T538" s="395"/>
      <c r="U538" s="395"/>
      <c r="V538" s="395"/>
      <c r="W538" s="395"/>
      <c r="X538" s="395"/>
      <c r="Y538" s="395"/>
      <c r="Z538" s="395"/>
      <c r="AA538" s="395"/>
      <c r="AB538" s="395"/>
      <c r="AC538" s="395"/>
      <c r="AD538" s="395"/>
      <c r="AE538" s="395"/>
      <c r="AF538" s="395"/>
      <c r="AG538" s="395"/>
      <c r="AH538" s="395"/>
      <c r="AI538" s="395"/>
      <c r="AJ538" s="395"/>
      <c r="AK538" s="395"/>
      <c r="AL538" s="395"/>
      <c r="AM538" s="68"/>
      <c r="AN538" s="68"/>
      <c r="AO538" s="68"/>
      <c r="AP538" s="65"/>
    </row>
    <row r="539" spans="1:43" ht="15" customHeight="1" x14ac:dyDescent="0.55000000000000004">
      <c r="C539" s="67"/>
      <c r="D539" s="67"/>
      <c r="E539" s="67"/>
      <c r="F539" s="69" t="s">
        <v>125</v>
      </c>
      <c r="G539" s="207" t="s">
        <v>126</v>
      </c>
      <c r="H539" s="395"/>
      <c r="I539" s="395"/>
      <c r="J539" s="395"/>
      <c r="K539" s="395"/>
      <c r="L539" s="395"/>
      <c r="M539" s="395"/>
      <c r="N539" s="395"/>
      <c r="O539" s="395"/>
      <c r="P539" s="395"/>
      <c r="Q539" s="395"/>
      <c r="R539" s="395"/>
      <c r="S539" s="395"/>
      <c r="T539" s="395"/>
      <c r="U539" s="395"/>
      <c r="V539" s="395"/>
      <c r="W539" s="395"/>
      <c r="X539" s="395"/>
      <c r="Y539" s="395"/>
      <c r="Z539" s="395"/>
      <c r="AA539" s="395"/>
      <c r="AB539" s="395"/>
      <c r="AC539" s="395"/>
      <c r="AD539" s="395"/>
      <c r="AE539" s="395"/>
      <c r="AF539" s="395"/>
      <c r="AG539" s="395"/>
      <c r="AH539" s="395"/>
      <c r="AI539" s="395"/>
      <c r="AJ539" s="395"/>
      <c r="AK539" s="395"/>
      <c r="AL539" s="395"/>
      <c r="AM539" s="395"/>
      <c r="AN539" s="395"/>
      <c r="AO539" s="395"/>
      <c r="AP539" s="65"/>
    </row>
    <row r="540" spans="1:43" ht="29.25" customHeight="1" x14ac:dyDescent="0.55000000000000004">
      <c r="C540" s="67"/>
      <c r="D540" s="67"/>
      <c r="E540" s="67"/>
      <c r="F540" s="67"/>
      <c r="G540" s="395"/>
      <c r="H540" s="395"/>
      <c r="I540" s="395"/>
      <c r="J540" s="395"/>
      <c r="K540" s="395"/>
      <c r="L540" s="395"/>
      <c r="M540" s="395"/>
      <c r="N540" s="395"/>
      <c r="O540" s="395"/>
      <c r="P540" s="395"/>
      <c r="Q540" s="395"/>
      <c r="R540" s="395"/>
      <c r="S540" s="395"/>
      <c r="T540" s="395"/>
      <c r="U540" s="395"/>
      <c r="V540" s="395"/>
      <c r="W540" s="395"/>
      <c r="X540" s="395"/>
      <c r="Y540" s="395"/>
      <c r="Z540" s="395"/>
      <c r="AA540" s="395"/>
      <c r="AB540" s="395"/>
      <c r="AC540" s="395"/>
      <c r="AD540" s="395"/>
      <c r="AE540" s="395"/>
      <c r="AF540" s="395"/>
      <c r="AG540" s="395"/>
      <c r="AH540" s="395"/>
      <c r="AI540" s="395"/>
      <c r="AJ540" s="395"/>
      <c r="AK540" s="395"/>
      <c r="AL540" s="395"/>
      <c r="AM540" s="395"/>
      <c r="AN540" s="395"/>
      <c r="AO540" s="395"/>
      <c r="AP540" s="65"/>
    </row>
    <row r="541" spans="1:43" ht="6" customHeight="1" x14ac:dyDescent="0.55000000000000004">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5"/>
    </row>
    <row r="542" spans="1:43" ht="15" customHeight="1" x14ac:dyDescent="0.55000000000000004">
      <c r="C542" s="67"/>
      <c r="D542" s="67"/>
      <c r="E542" s="67"/>
      <c r="F542" s="69" t="s">
        <v>127</v>
      </c>
      <c r="G542" s="207" t="s">
        <v>128</v>
      </c>
      <c r="H542" s="395"/>
      <c r="I542" s="395"/>
      <c r="J542" s="395"/>
      <c r="K542" s="395"/>
      <c r="L542" s="395"/>
      <c r="M542" s="395"/>
      <c r="N542" s="395"/>
      <c r="O542" s="395"/>
      <c r="P542" s="395"/>
      <c r="Q542" s="395"/>
      <c r="R542" s="395"/>
      <c r="S542" s="395"/>
      <c r="T542" s="395"/>
      <c r="U542" s="395"/>
      <c r="V542" s="395"/>
      <c r="W542" s="395"/>
      <c r="X542" s="395"/>
      <c r="Y542" s="395"/>
      <c r="Z542" s="395"/>
      <c r="AA542" s="395"/>
      <c r="AB542" s="395"/>
      <c r="AC542" s="395"/>
      <c r="AD542" s="395"/>
      <c r="AE542" s="395"/>
      <c r="AF542" s="395"/>
      <c r="AG542" s="395"/>
      <c r="AH542" s="395"/>
      <c r="AI542" s="395"/>
      <c r="AJ542" s="395"/>
      <c r="AK542" s="395"/>
      <c r="AL542" s="395"/>
      <c r="AM542" s="395"/>
      <c r="AN542" s="395"/>
      <c r="AO542" s="395"/>
      <c r="AP542" s="65"/>
    </row>
    <row r="543" spans="1:43" ht="29.25" customHeight="1" x14ac:dyDescent="0.55000000000000004">
      <c r="C543" s="67"/>
      <c r="D543" s="67"/>
      <c r="E543" s="67"/>
      <c r="F543" s="67"/>
      <c r="G543" s="395" t="e">
        <f>- I have not been in the constraints of compensation training expenses or under any obligations or responsibilities</f>
        <v>#NAME?</v>
      </c>
      <c r="H543" s="395"/>
      <c r="I543" s="395"/>
      <c r="J543" s="395"/>
      <c r="K543" s="395"/>
      <c r="L543" s="395"/>
      <c r="M543" s="395"/>
      <c r="N543" s="395"/>
      <c r="O543" s="395"/>
      <c r="P543" s="395"/>
      <c r="Q543" s="395"/>
      <c r="R543" s="395"/>
      <c r="S543" s="395"/>
      <c r="T543" s="395"/>
      <c r="U543" s="395"/>
      <c r="V543" s="395"/>
      <c r="W543" s="395"/>
      <c r="X543" s="395"/>
      <c r="Y543" s="395"/>
      <c r="Z543" s="395"/>
      <c r="AA543" s="395"/>
      <c r="AB543" s="395"/>
      <c r="AC543" s="395"/>
      <c r="AD543" s="395"/>
      <c r="AE543" s="395"/>
      <c r="AF543" s="395"/>
      <c r="AG543" s="395"/>
      <c r="AH543" s="395"/>
      <c r="AI543" s="395"/>
      <c r="AJ543" s="395"/>
      <c r="AK543" s="395"/>
      <c r="AL543" s="395"/>
      <c r="AM543" s="395"/>
      <c r="AN543" s="395"/>
      <c r="AO543" s="395"/>
      <c r="AP543" s="65"/>
    </row>
    <row r="544" spans="1:43" ht="6.75" customHeight="1" x14ac:dyDescent="0.55000000000000004">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5"/>
    </row>
    <row r="545" spans="3:42" ht="15" customHeight="1" x14ac:dyDescent="0.55000000000000004">
      <c r="C545" s="67"/>
      <c r="D545" s="67"/>
      <c r="E545" s="67"/>
      <c r="F545" s="69" t="s">
        <v>129</v>
      </c>
      <c r="G545" s="207" t="s">
        <v>130</v>
      </c>
      <c r="H545" s="395"/>
      <c r="I545" s="395"/>
      <c r="J545" s="395"/>
      <c r="K545" s="395"/>
      <c r="L545" s="395"/>
      <c r="M545" s="395"/>
      <c r="N545" s="395"/>
      <c r="O545" s="395"/>
      <c r="P545" s="395"/>
      <c r="Q545" s="395"/>
      <c r="R545" s="395"/>
      <c r="S545" s="395"/>
      <c r="T545" s="395"/>
      <c r="U545" s="395"/>
      <c r="V545" s="395"/>
      <c r="W545" s="395"/>
      <c r="X545" s="395"/>
      <c r="Y545" s="395"/>
      <c r="Z545" s="395"/>
      <c r="AA545" s="395"/>
      <c r="AB545" s="395"/>
      <c r="AC545" s="395"/>
      <c r="AD545" s="395"/>
      <c r="AE545" s="395"/>
      <c r="AF545" s="395"/>
      <c r="AG545" s="395"/>
      <c r="AH545" s="395"/>
      <c r="AI545" s="395"/>
      <c r="AJ545" s="395"/>
      <c r="AK545" s="395"/>
      <c r="AL545" s="395"/>
      <c r="AM545" s="395"/>
      <c r="AN545" s="395"/>
      <c r="AO545" s="395"/>
      <c r="AP545" s="65"/>
    </row>
    <row r="546" spans="3:42" ht="28.5" customHeight="1" x14ac:dyDescent="0.55000000000000004">
      <c r="C546" s="67"/>
      <c r="D546" s="67"/>
      <c r="E546" s="67"/>
      <c r="F546" s="67"/>
      <c r="G546" s="395"/>
      <c r="H546" s="395"/>
      <c r="I546" s="395"/>
      <c r="J546" s="395"/>
      <c r="K546" s="395"/>
      <c r="L546" s="395"/>
      <c r="M546" s="395"/>
      <c r="N546" s="395"/>
      <c r="O546" s="395"/>
      <c r="P546" s="395"/>
      <c r="Q546" s="395"/>
      <c r="R546" s="395"/>
      <c r="S546" s="395"/>
      <c r="T546" s="395"/>
      <c r="U546" s="395"/>
      <c r="V546" s="395"/>
      <c r="W546" s="395"/>
      <c r="X546" s="395"/>
      <c r="Y546" s="395"/>
      <c r="Z546" s="395"/>
      <c r="AA546" s="395"/>
      <c r="AB546" s="395"/>
      <c r="AC546" s="395"/>
      <c r="AD546" s="395"/>
      <c r="AE546" s="395"/>
      <c r="AF546" s="395"/>
      <c r="AG546" s="395"/>
      <c r="AH546" s="395"/>
      <c r="AI546" s="395"/>
      <c r="AJ546" s="395"/>
      <c r="AK546" s="395"/>
      <c r="AL546" s="395"/>
      <c r="AM546" s="395"/>
      <c r="AN546" s="395"/>
      <c r="AO546" s="395"/>
      <c r="AP546" s="65"/>
    </row>
    <row r="547" spans="3:42" ht="8.25" customHeight="1" x14ac:dyDescent="0.55000000000000004">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5"/>
    </row>
    <row r="548" spans="3:42" ht="15" customHeight="1" x14ac:dyDescent="0.55000000000000004">
      <c r="D548" s="395" t="s">
        <v>131</v>
      </c>
      <c r="E548" s="395"/>
      <c r="F548" s="395"/>
      <c r="G548" s="395"/>
      <c r="H548" s="395"/>
      <c r="I548" s="395"/>
      <c r="J548" s="395"/>
      <c r="K548" s="395"/>
      <c r="L548" s="395"/>
      <c r="M548" s="395"/>
      <c r="N548" s="395"/>
      <c r="O548" s="395"/>
      <c r="P548" s="395"/>
      <c r="Q548" s="395"/>
      <c r="R548" s="395"/>
      <c r="S548" s="395"/>
      <c r="T548" s="395"/>
      <c r="U548" s="395"/>
      <c r="V548" s="395"/>
      <c r="W548" s="395"/>
      <c r="X548" s="395"/>
      <c r="Y548" s="395"/>
      <c r="Z548" s="395"/>
      <c r="AA548" s="395"/>
      <c r="AB548" s="395"/>
      <c r="AC548" s="395"/>
      <c r="AD548" s="395"/>
      <c r="AE548" s="395"/>
      <c r="AF548" s="395"/>
      <c r="AG548" s="395"/>
      <c r="AH548" s="395"/>
      <c r="AI548" s="395"/>
      <c r="AJ548" s="395"/>
      <c r="AK548" s="395"/>
      <c r="AL548" s="395"/>
      <c r="AM548" s="395"/>
      <c r="AN548" s="395"/>
      <c r="AO548" s="395"/>
      <c r="AP548" s="65"/>
    </row>
    <row r="549" spans="3:42" ht="15" customHeight="1" x14ac:dyDescent="0.55000000000000004">
      <c r="C549" s="68"/>
      <c r="D549" s="395"/>
      <c r="E549" s="395"/>
      <c r="F549" s="395"/>
      <c r="G549" s="395"/>
      <c r="H549" s="395"/>
      <c r="I549" s="395"/>
      <c r="J549" s="395"/>
      <c r="K549" s="395"/>
      <c r="L549" s="395"/>
      <c r="M549" s="395"/>
      <c r="N549" s="395"/>
      <c r="O549" s="395"/>
      <c r="P549" s="395"/>
      <c r="Q549" s="395"/>
      <c r="R549" s="395"/>
      <c r="S549" s="395"/>
      <c r="T549" s="395"/>
      <c r="U549" s="395"/>
      <c r="V549" s="395"/>
      <c r="W549" s="395"/>
      <c r="X549" s="395"/>
      <c r="Y549" s="395"/>
      <c r="Z549" s="395"/>
      <c r="AA549" s="395"/>
      <c r="AB549" s="395"/>
      <c r="AC549" s="395"/>
      <c r="AD549" s="395"/>
      <c r="AE549" s="395"/>
      <c r="AF549" s="395"/>
      <c r="AG549" s="395"/>
      <c r="AH549" s="395"/>
      <c r="AI549" s="395"/>
      <c r="AJ549" s="395"/>
      <c r="AK549" s="395"/>
      <c r="AL549" s="395"/>
      <c r="AM549" s="395"/>
      <c r="AN549" s="395"/>
      <c r="AO549" s="395"/>
      <c r="AP549" s="65"/>
    </row>
    <row r="550" spans="3:42" ht="9" customHeight="1" x14ac:dyDescent="0.55000000000000004">
      <c r="C550" s="68"/>
      <c r="D550" s="395"/>
      <c r="E550" s="395"/>
      <c r="F550" s="395"/>
      <c r="G550" s="395"/>
      <c r="H550" s="395"/>
      <c r="I550" s="395"/>
      <c r="J550" s="395"/>
      <c r="K550" s="395"/>
      <c r="L550" s="395"/>
      <c r="M550" s="395"/>
      <c r="N550" s="395"/>
      <c r="O550" s="395"/>
      <c r="P550" s="395"/>
      <c r="Q550" s="395"/>
      <c r="R550" s="395"/>
      <c r="S550" s="395"/>
      <c r="T550" s="395"/>
      <c r="U550" s="395"/>
      <c r="V550" s="395"/>
      <c r="W550" s="395"/>
      <c r="X550" s="395"/>
      <c r="Y550" s="395"/>
      <c r="Z550" s="395"/>
      <c r="AA550" s="395"/>
      <c r="AB550" s="395"/>
      <c r="AC550" s="395"/>
      <c r="AD550" s="395"/>
      <c r="AE550" s="395"/>
      <c r="AF550" s="395"/>
      <c r="AG550" s="395"/>
      <c r="AH550" s="395"/>
      <c r="AI550" s="395"/>
      <c r="AJ550" s="395"/>
      <c r="AK550" s="395"/>
      <c r="AL550" s="395"/>
      <c r="AM550" s="395"/>
      <c r="AN550" s="395"/>
      <c r="AO550" s="395"/>
      <c r="AP550" s="65"/>
    </row>
    <row r="551" spans="3:42" ht="15" customHeight="1" x14ac:dyDescent="0.55000000000000004">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5"/>
    </row>
    <row r="552" spans="3:42" ht="15" customHeight="1" x14ac:dyDescent="0.55000000000000004">
      <c r="C552" s="67"/>
      <c r="D552" s="67"/>
      <c r="E552" s="67"/>
      <c r="F552" s="69" t="s">
        <v>132</v>
      </c>
      <c r="G552" s="207" t="s">
        <v>392</v>
      </c>
      <c r="H552" s="395"/>
      <c r="I552" s="395"/>
      <c r="J552" s="395"/>
      <c r="K552" s="395"/>
      <c r="L552" s="395"/>
      <c r="M552" s="395"/>
      <c r="N552" s="395"/>
      <c r="O552" s="395"/>
      <c r="P552" s="395"/>
      <c r="Q552" s="395"/>
      <c r="R552" s="395"/>
      <c r="S552" s="395"/>
      <c r="T552" s="395"/>
      <c r="U552" s="395"/>
      <c r="V552" s="395"/>
      <c r="W552" s="395"/>
      <c r="X552" s="395"/>
      <c r="Y552" s="395"/>
      <c r="Z552" s="395"/>
      <c r="AA552" s="395"/>
      <c r="AB552" s="395"/>
      <c r="AC552" s="395"/>
      <c r="AD552" s="395"/>
      <c r="AE552" s="395"/>
      <c r="AF552" s="395"/>
      <c r="AG552" s="395"/>
      <c r="AH552" s="395"/>
      <c r="AI552" s="395"/>
      <c r="AJ552" s="395"/>
      <c r="AK552" s="395"/>
      <c r="AL552" s="395"/>
      <c r="AM552" s="395"/>
      <c r="AN552" s="395"/>
      <c r="AO552" s="395"/>
      <c r="AP552" s="65"/>
    </row>
    <row r="553" spans="3:42" ht="47.25" customHeight="1" x14ac:dyDescent="0.55000000000000004">
      <c r="C553" s="67"/>
      <c r="D553" s="67"/>
      <c r="E553" s="67"/>
      <c r="F553" s="67"/>
      <c r="G553" s="395"/>
      <c r="H553" s="395"/>
      <c r="I553" s="395"/>
      <c r="J553" s="395"/>
      <c r="K553" s="395"/>
      <c r="L553" s="395"/>
      <c r="M553" s="395"/>
      <c r="N553" s="395"/>
      <c r="O553" s="395"/>
      <c r="P553" s="395"/>
      <c r="Q553" s="395"/>
      <c r="R553" s="395"/>
      <c r="S553" s="395"/>
      <c r="T553" s="395"/>
      <c r="U553" s="395"/>
      <c r="V553" s="395"/>
      <c r="W553" s="395"/>
      <c r="X553" s="395"/>
      <c r="Y553" s="395"/>
      <c r="Z553" s="395"/>
      <c r="AA553" s="395"/>
      <c r="AB553" s="395"/>
      <c r="AC553" s="395"/>
      <c r="AD553" s="395"/>
      <c r="AE553" s="395"/>
      <c r="AF553" s="395"/>
      <c r="AG553" s="395"/>
      <c r="AH553" s="395"/>
      <c r="AI553" s="395"/>
      <c r="AJ553" s="395"/>
      <c r="AK553" s="395"/>
      <c r="AL553" s="395"/>
      <c r="AM553" s="395"/>
      <c r="AN553" s="395"/>
      <c r="AO553" s="395"/>
      <c r="AP553" s="65"/>
    </row>
    <row r="554" spans="3:42" ht="3.75" customHeight="1" x14ac:dyDescent="0.55000000000000004">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5"/>
    </row>
    <row r="555" spans="3:42" ht="15" customHeight="1" x14ac:dyDescent="0.55000000000000004">
      <c r="C555" s="68"/>
      <c r="D555" s="68"/>
      <c r="E555" s="68"/>
      <c r="F555" s="69" t="s">
        <v>133</v>
      </c>
      <c r="G555" s="395" t="s">
        <v>134</v>
      </c>
      <c r="H555" s="395"/>
      <c r="I555" s="395"/>
      <c r="J555" s="395"/>
      <c r="K555" s="395"/>
      <c r="L555" s="395"/>
      <c r="M555" s="395"/>
      <c r="N555" s="395"/>
      <c r="O555" s="395"/>
      <c r="P555" s="395"/>
      <c r="Q555" s="395"/>
      <c r="R555" s="395"/>
      <c r="S555" s="395"/>
      <c r="T555" s="395"/>
      <c r="U555" s="395"/>
      <c r="V555" s="395"/>
      <c r="W555" s="395"/>
      <c r="X555" s="395"/>
      <c r="Y555" s="395"/>
      <c r="Z555" s="395"/>
      <c r="AA555" s="395"/>
      <c r="AB555" s="395"/>
      <c r="AC555" s="395"/>
      <c r="AD555" s="395"/>
      <c r="AE555" s="395"/>
      <c r="AF555" s="395"/>
      <c r="AG555" s="395"/>
      <c r="AH555" s="395"/>
      <c r="AI555" s="395"/>
      <c r="AJ555" s="395"/>
      <c r="AK555" s="395"/>
      <c r="AL555" s="395"/>
      <c r="AM555" s="395"/>
      <c r="AN555" s="395"/>
      <c r="AO555" s="395"/>
      <c r="AP555" s="65"/>
    </row>
    <row r="556" spans="3:42" ht="15" customHeight="1" x14ac:dyDescent="0.55000000000000004">
      <c r="C556" s="68"/>
      <c r="D556" s="68"/>
      <c r="E556" s="68"/>
      <c r="F556" s="67"/>
      <c r="G556" s="395"/>
      <c r="H556" s="395"/>
      <c r="I556" s="395"/>
      <c r="J556" s="395"/>
      <c r="K556" s="395"/>
      <c r="L556" s="395"/>
      <c r="M556" s="395"/>
      <c r="N556" s="395"/>
      <c r="O556" s="395"/>
      <c r="P556" s="395"/>
      <c r="Q556" s="395"/>
      <c r="R556" s="395"/>
      <c r="S556" s="395"/>
      <c r="T556" s="395"/>
      <c r="U556" s="395"/>
      <c r="V556" s="395"/>
      <c r="W556" s="395"/>
      <c r="X556" s="395"/>
      <c r="Y556" s="395"/>
      <c r="Z556" s="395"/>
      <c r="AA556" s="395"/>
      <c r="AB556" s="395"/>
      <c r="AC556" s="395"/>
      <c r="AD556" s="395"/>
      <c r="AE556" s="395"/>
      <c r="AF556" s="395"/>
      <c r="AG556" s="395"/>
      <c r="AH556" s="395"/>
      <c r="AI556" s="395"/>
      <c r="AJ556" s="395"/>
      <c r="AK556" s="395"/>
      <c r="AL556" s="395"/>
      <c r="AM556" s="395"/>
      <c r="AN556" s="395"/>
      <c r="AO556" s="395"/>
      <c r="AP556" s="65"/>
    </row>
    <row r="557" spans="3:42" ht="15" customHeight="1" x14ac:dyDescent="0.55000000000000004">
      <c r="C557" s="68"/>
      <c r="D557" s="68"/>
      <c r="E557" s="68"/>
      <c r="F557" s="67"/>
      <c r="G557" s="395"/>
      <c r="H557" s="395"/>
      <c r="I557" s="395"/>
      <c r="J557" s="395"/>
      <c r="K557" s="395"/>
      <c r="L557" s="395"/>
      <c r="M557" s="395"/>
      <c r="N557" s="395"/>
      <c r="O557" s="395"/>
      <c r="P557" s="395"/>
      <c r="Q557" s="395"/>
      <c r="R557" s="395"/>
      <c r="S557" s="395"/>
      <c r="T557" s="395"/>
      <c r="U557" s="395"/>
      <c r="V557" s="395"/>
      <c r="W557" s="395"/>
      <c r="X557" s="395"/>
      <c r="Y557" s="395"/>
      <c r="Z557" s="395"/>
      <c r="AA557" s="395"/>
      <c r="AB557" s="395"/>
      <c r="AC557" s="395"/>
      <c r="AD557" s="395"/>
      <c r="AE557" s="395"/>
      <c r="AF557" s="395"/>
      <c r="AG557" s="395"/>
      <c r="AH557" s="395"/>
      <c r="AI557" s="395"/>
      <c r="AJ557" s="395"/>
      <c r="AK557" s="395"/>
      <c r="AL557" s="395"/>
      <c r="AM557" s="395"/>
      <c r="AN557" s="395"/>
      <c r="AO557" s="395"/>
      <c r="AP557" s="65"/>
    </row>
    <row r="558" spans="3:42" ht="15" customHeight="1" x14ac:dyDescent="0.55000000000000004">
      <c r="C558" s="68"/>
      <c r="D558" s="68"/>
      <c r="E558" s="68"/>
      <c r="F558" s="67"/>
      <c r="G558" s="395"/>
      <c r="H558" s="395"/>
      <c r="I558" s="395"/>
      <c r="J558" s="395"/>
      <c r="K558" s="395"/>
      <c r="L558" s="395"/>
      <c r="M558" s="395"/>
      <c r="N558" s="395"/>
      <c r="O558" s="395"/>
      <c r="P558" s="395"/>
      <c r="Q558" s="395"/>
      <c r="R558" s="395"/>
      <c r="S558" s="395"/>
      <c r="T558" s="395"/>
      <c r="U558" s="395"/>
      <c r="V558" s="395"/>
      <c r="W558" s="395"/>
      <c r="X558" s="395"/>
      <c r="Y558" s="395"/>
      <c r="Z558" s="395"/>
      <c r="AA558" s="395"/>
      <c r="AB558" s="395"/>
      <c r="AC558" s="395"/>
      <c r="AD558" s="395"/>
      <c r="AE558" s="395"/>
      <c r="AF558" s="395"/>
      <c r="AG558" s="395"/>
      <c r="AH558" s="395"/>
      <c r="AI558" s="395"/>
      <c r="AJ558" s="395"/>
      <c r="AK558" s="395"/>
      <c r="AL558" s="395"/>
      <c r="AM558" s="395"/>
      <c r="AN558" s="395"/>
      <c r="AO558" s="395"/>
      <c r="AP558" s="65"/>
    </row>
    <row r="559" spans="3:42" ht="15" customHeight="1" x14ac:dyDescent="0.55000000000000004">
      <c r="C559" s="68"/>
      <c r="D559" s="68"/>
      <c r="E559" s="68"/>
      <c r="F559" s="69" t="s">
        <v>135</v>
      </c>
      <c r="G559" s="395" t="s">
        <v>136</v>
      </c>
      <c r="H559" s="395"/>
      <c r="I559" s="395"/>
      <c r="J559" s="395"/>
      <c r="K559" s="395"/>
      <c r="L559" s="395"/>
      <c r="M559" s="395"/>
      <c r="N559" s="395"/>
      <c r="O559" s="395"/>
      <c r="P559" s="395"/>
      <c r="Q559" s="395"/>
      <c r="R559" s="395"/>
      <c r="S559" s="395"/>
      <c r="T559" s="395"/>
      <c r="U559" s="395"/>
      <c r="V559" s="395"/>
      <c r="W559" s="395"/>
      <c r="X559" s="395"/>
      <c r="Y559" s="395"/>
      <c r="Z559" s="395"/>
      <c r="AA559" s="395"/>
      <c r="AB559" s="395"/>
      <c r="AC559" s="395"/>
      <c r="AD559" s="395"/>
      <c r="AE559" s="395"/>
      <c r="AF559" s="395"/>
      <c r="AG559" s="395"/>
      <c r="AH559" s="395"/>
      <c r="AI559" s="395"/>
      <c r="AJ559" s="395"/>
      <c r="AK559" s="395"/>
      <c r="AL559" s="395"/>
      <c r="AM559" s="395"/>
      <c r="AN559" s="395"/>
      <c r="AO559" s="68"/>
      <c r="AP559" s="65"/>
    </row>
    <row r="560" spans="3:42" ht="15" customHeight="1" x14ac:dyDescent="0.55000000000000004">
      <c r="C560" s="68"/>
      <c r="D560" s="68"/>
      <c r="E560" s="68"/>
      <c r="F560" s="69"/>
      <c r="G560" s="395"/>
      <c r="H560" s="395"/>
      <c r="I560" s="395"/>
      <c r="J560" s="395"/>
      <c r="K560" s="395"/>
      <c r="L560" s="395"/>
      <c r="M560" s="395"/>
      <c r="N560" s="395"/>
      <c r="O560" s="395"/>
      <c r="P560" s="395"/>
      <c r="Q560" s="395"/>
      <c r="R560" s="395"/>
      <c r="S560" s="395"/>
      <c r="T560" s="395"/>
      <c r="U560" s="395"/>
      <c r="V560" s="395"/>
      <c r="W560" s="395"/>
      <c r="X560" s="395"/>
      <c r="Y560" s="395"/>
      <c r="Z560" s="395"/>
      <c r="AA560" s="395"/>
      <c r="AB560" s="395"/>
      <c r="AC560" s="395"/>
      <c r="AD560" s="395"/>
      <c r="AE560" s="395"/>
      <c r="AF560" s="395"/>
      <c r="AG560" s="395"/>
      <c r="AH560" s="395"/>
      <c r="AI560" s="395"/>
      <c r="AJ560" s="395"/>
      <c r="AK560" s="395"/>
      <c r="AL560" s="395"/>
      <c r="AM560" s="395"/>
      <c r="AN560" s="395"/>
      <c r="AO560" s="68"/>
      <c r="AP560" s="65"/>
    </row>
    <row r="561" spans="3:42" ht="15" customHeight="1" x14ac:dyDescent="0.55000000000000004">
      <c r="C561" s="68"/>
      <c r="D561" s="68"/>
      <c r="E561" s="68"/>
      <c r="F561" s="67"/>
      <c r="G561" s="395"/>
      <c r="H561" s="395"/>
      <c r="I561" s="395"/>
      <c r="J561" s="395"/>
      <c r="K561" s="395"/>
      <c r="L561" s="395"/>
      <c r="M561" s="395"/>
      <c r="N561" s="395"/>
      <c r="O561" s="395"/>
      <c r="P561" s="395"/>
      <c r="Q561" s="395"/>
      <c r="R561" s="395"/>
      <c r="S561" s="395"/>
      <c r="T561" s="395"/>
      <c r="U561" s="395"/>
      <c r="V561" s="395"/>
      <c r="W561" s="395"/>
      <c r="X561" s="395"/>
      <c r="Y561" s="395"/>
      <c r="Z561" s="395"/>
      <c r="AA561" s="395"/>
      <c r="AB561" s="395"/>
      <c r="AC561" s="395"/>
      <c r="AD561" s="395"/>
      <c r="AE561" s="395"/>
      <c r="AF561" s="395"/>
      <c r="AG561" s="395"/>
      <c r="AH561" s="395"/>
      <c r="AI561" s="395"/>
      <c r="AJ561" s="395"/>
      <c r="AK561" s="395"/>
      <c r="AL561" s="395"/>
      <c r="AM561" s="395"/>
      <c r="AN561" s="395"/>
      <c r="AO561" s="68"/>
      <c r="AP561" s="65"/>
    </row>
    <row r="562" spans="3:42" ht="15" customHeight="1" x14ac:dyDescent="0.55000000000000004">
      <c r="C562" s="68"/>
      <c r="D562" s="68"/>
      <c r="E562" s="68"/>
      <c r="F562" s="69" t="s">
        <v>137</v>
      </c>
      <c r="G562" s="395" t="s">
        <v>138</v>
      </c>
      <c r="H562" s="395"/>
      <c r="I562" s="395"/>
      <c r="J562" s="395"/>
      <c r="K562" s="395"/>
      <c r="L562" s="395"/>
      <c r="M562" s="395"/>
      <c r="N562" s="395"/>
      <c r="O562" s="395"/>
      <c r="P562" s="395"/>
      <c r="Q562" s="395"/>
      <c r="R562" s="395"/>
      <c r="S562" s="395"/>
      <c r="T562" s="395"/>
      <c r="U562" s="395"/>
      <c r="V562" s="395"/>
      <c r="W562" s="395"/>
      <c r="X562" s="395"/>
      <c r="Y562" s="395"/>
      <c r="Z562" s="395"/>
      <c r="AA562" s="395"/>
      <c r="AB562" s="395"/>
      <c r="AC562" s="395"/>
      <c r="AD562" s="395"/>
      <c r="AE562" s="395"/>
      <c r="AF562" s="395"/>
      <c r="AG562" s="395"/>
      <c r="AH562" s="395"/>
      <c r="AI562" s="395"/>
      <c r="AJ562" s="395"/>
      <c r="AK562" s="395"/>
      <c r="AL562" s="395"/>
      <c r="AM562" s="395"/>
      <c r="AN562" s="395"/>
      <c r="AO562" s="68"/>
      <c r="AP562" s="65"/>
    </row>
    <row r="563" spans="3:42" ht="15" customHeight="1" x14ac:dyDescent="0.55000000000000004">
      <c r="C563" s="68"/>
      <c r="D563" s="68"/>
      <c r="E563" s="68"/>
      <c r="F563" s="67"/>
      <c r="G563" s="395"/>
      <c r="H563" s="395"/>
      <c r="I563" s="395"/>
      <c r="J563" s="395"/>
      <c r="K563" s="395"/>
      <c r="L563" s="395"/>
      <c r="M563" s="395"/>
      <c r="N563" s="395"/>
      <c r="O563" s="395"/>
      <c r="P563" s="395"/>
      <c r="Q563" s="395"/>
      <c r="R563" s="395"/>
      <c r="S563" s="395"/>
      <c r="T563" s="395"/>
      <c r="U563" s="395"/>
      <c r="V563" s="395"/>
      <c r="W563" s="395"/>
      <c r="X563" s="395"/>
      <c r="Y563" s="395"/>
      <c r="Z563" s="395"/>
      <c r="AA563" s="395"/>
      <c r="AB563" s="395"/>
      <c r="AC563" s="395"/>
      <c r="AD563" s="395"/>
      <c r="AE563" s="395"/>
      <c r="AF563" s="395"/>
      <c r="AG563" s="395"/>
      <c r="AH563" s="395"/>
      <c r="AI563" s="395"/>
      <c r="AJ563" s="395"/>
      <c r="AK563" s="395"/>
      <c r="AL563" s="395"/>
      <c r="AM563" s="395"/>
      <c r="AN563" s="395"/>
      <c r="AO563" s="68"/>
      <c r="AP563" s="65"/>
    </row>
    <row r="564" spans="3:42" ht="15" customHeight="1" x14ac:dyDescent="0.55000000000000004">
      <c r="C564" s="68"/>
      <c r="D564" s="68"/>
      <c r="E564" s="68"/>
      <c r="F564" s="67"/>
      <c r="G564" s="395"/>
      <c r="H564" s="395"/>
      <c r="I564" s="395"/>
      <c r="J564" s="395"/>
      <c r="K564" s="395"/>
      <c r="L564" s="395"/>
      <c r="M564" s="395"/>
      <c r="N564" s="395"/>
      <c r="O564" s="395"/>
      <c r="P564" s="395"/>
      <c r="Q564" s="395"/>
      <c r="R564" s="395"/>
      <c r="S564" s="395"/>
      <c r="T564" s="395"/>
      <c r="U564" s="395"/>
      <c r="V564" s="395"/>
      <c r="W564" s="395"/>
      <c r="X564" s="395"/>
      <c r="Y564" s="395"/>
      <c r="Z564" s="395"/>
      <c r="AA564" s="395"/>
      <c r="AB564" s="395"/>
      <c r="AC564" s="395"/>
      <c r="AD564" s="395"/>
      <c r="AE564" s="395"/>
      <c r="AF564" s="395"/>
      <c r="AG564" s="395"/>
      <c r="AH564" s="395"/>
      <c r="AI564" s="395"/>
      <c r="AJ564" s="395"/>
      <c r="AK564" s="395"/>
      <c r="AL564" s="395"/>
      <c r="AM564" s="395"/>
      <c r="AN564" s="395"/>
      <c r="AO564" s="68"/>
      <c r="AP564" s="65"/>
    </row>
    <row r="565" spans="3:42" ht="15" customHeight="1" x14ac:dyDescent="0.55000000000000004">
      <c r="C565" s="68"/>
      <c r="D565" s="68"/>
      <c r="E565" s="68"/>
      <c r="F565" s="67"/>
      <c r="G565" s="395"/>
      <c r="H565" s="395"/>
      <c r="I565" s="395"/>
      <c r="J565" s="395"/>
      <c r="K565" s="395"/>
      <c r="L565" s="395"/>
      <c r="M565" s="395"/>
      <c r="N565" s="395"/>
      <c r="O565" s="395"/>
      <c r="P565" s="395"/>
      <c r="Q565" s="395"/>
      <c r="R565" s="395"/>
      <c r="S565" s="395"/>
      <c r="T565" s="395"/>
      <c r="U565" s="395"/>
      <c r="V565" s="395"/>
      <c r="W565" s="395"/>
      <c r="X565" s="395"/>
      <c r="Y565" s="395"/>
      <c r="Z565" s="395"/>
      <c r="AA565" s="395"/>
      <c r="AB565" s="395"/>
      <c r="AC565" s="395"/>
      <c r="AD565" s="395"/>
      <c r="AE565" s="395"/>
      <c r="AF565" s="395"/>
      <c r="AG565" s="395"/>
      <c r="AH565" s="395"/>
      <c r="AI565" s="395"/>
      <c r="AJ565" s="395"/>
      <c r="AK565" s="395"/>
      <c r="AL565" s="395"/>
      <c r="AM565" s="395"/>
      <c r="AN565" s="395"/>
      <c r="AO565" s="68"/>
      <c r="AP565" s="65"/>
    </row>
    <row r="566" spans="3:42" ht="15" customHeight="1" x14ac:dyDescent="0.55000000000000004">
      <c r="C566" s="68"/>
      <c r="D566" s="68"/>
      <c r="E566" s="68"/>
      <c r="F566" s="69" t="s">
        <v>139</v>
      </c>
      <c r="G566" s="395" t="s">
        <v>140</v>
      </c>
      <c r="H566" s="395"/>
      <c r="I566" s="395"/>
      <c r="J566" s="395"/>
      <c r="K566" s="395"/>
      <c r="L566" s="395"/>
      <c r="M566" s="395"/>
      <c r="N566" s="395"/>
      <c r="O566" s="395"/>
      <c r="P566" s="395"/>
      <c r="Q566" s="395"/>
      <c r="R566" s="395"/>
      <c r="S566" s="395"/>
      <c r="T566" s="395"/>
      <c r="U566" s="395"/>
      <c r="V566" s="395"/>
      <c r="W566" s="395"/>
      <c r="X566" s="395"/>
      <c r="Y566" s="395"/>
      <c r="Z566" s="395"/>
      <c r="AA566" s="395"/>
      <c r="AB566" s="395"/>
      <c r="AC566" s="395"/>
      <c r="AD566" s="395"/>
      <c r="AE566" s="395"/>
      <c r="AF566" s="395"/>
      <c r="AG566" s="395"/>
      <c r="AH566" s="395"/>
      <c r="AI566" s="395"/>
      <c r="AJ566" s="395"/>
      <c r="AK566" s="395"/>
      <c r="AL566" s="395"/>
      <c r="AM566" s="395"/>
      <c r="AN566" s="395"/>
      <c r="AO566" s="68"/>
      <c r="AP566" s="65"/>
    </row>
    <row r="567" spans="3:42" ht="15" customHeight="1" x14ac:dyDescent="0.55000000000000004">
      <c r="C567" s="68"/>
      <c r="D567" s="68"/>
      <c r="E567" s="68"/>
      <c r="F567" s="67"/>
      <c r="G567" s="395"/>
      <c r="H567" s="395"/>
      <c r="I567" s="395"/>
      <c r="J567" s="395"/>
      <c r="K567" s="395"/>
      <c r="L567" s="395"/>
      <c r="M567" s="395"/>
      <c r="N567" s="395"/>
      <c r="O567" s="395"/>
      <c r="P567" s="395"/>
      <c r="Q567" s="395"/>
      <c r="R567" s="395"/>
      <c r="S567" s="395"/>
      <c r="T567" s="395"/>
      <c r="U567" s="395"/>
      <c r="V567" s="395"/>
      <c r="W567" s="395"/>
      <c r="X567" s="395"/>
      <c r="Y567" s="395"/>
      <c r="Z567" s="395"/>
      <c r="AA567" s="395"/>
      <c r="AB567" s="395"/>
      <c r="AC567" s="395"/>
      <c r="AD567" s="395"/>
      <c r="AE567" s="395"/>
      <c r="AF567" s="395"/>
      <c r="AG567" s="395"/>
      <c r="AH567" s="395"/>
      <c r="AI567" s="395"/>
      <c r="AJ567" s="395"/>
      <c r="AK567" s="395"/>
      <c r="AL567" s="395"/>
      <c r="AM567" s="395"/>
      <c r="AN567" s="395"/>
      <c r="AO567" s="68"/>
      <c r="AP567" s="65"/>
    </row>
    <row r="568" spans="3:42" ht="15" customHeight="1" x14ac:dyDescent="0.55000000000000004">
      <c r="C568" s="68"/>
      <c r="D568" s="68"/>
      <c r="E568" s="68"/>
      <c r="F568" s="67"/>
      <c r="G568" s="395"/>
      <c r="H568" s="395"/>
      <c r="I568" s="395"/>
      <c r="J568" s="395"/>
      <c r="K568" s="395"/>
      <c r="L568" s="395"/>
      <c r="M568" s="395"/>
      <c r="N568" s="395"/>
      <c r="O568" s="395"/>
      <c r="P568" s="395"/>
      <c r="Q568" s="395"/>
      <c r="R568" s="395"/>
      <c r="S568" s="395"/>
      <c r="T568" s="395"/>
      <c r="U568" s="395"/>
      <c r="V568" s="395"/>
      <c r="W568" s="395"/>
      <c r="X568" s="395"/>
      <c r="Y568" s="395"/>
      <c r="Z568" s="395"/>
      <c r="AA568" s="395"/>
      <c r="AB568" s="395"/>
      <c r="AC568" s="395"/>
      <c r="AD568" s="395"/>
      <c r="AE568" s="395"/>
      <c r="AF568" s="395"/>
      <c r="AG568" s="395"/>
      <c r="AH568" s="395"/>
      <c r="AI568" s="395"/>
      <c r="AJ568" s="395"/>
      <c r="AK568" s="395"/>
      <c r="AL568" s="395"/>
      <c r="AM568" s="395"/>
      <c r="AN568" s="395"/>
      <c r="AO568" s="68"/>
      <c r="AP568" s="65"/>
    </row>
    <row r="569" spans="3:42" ht="18" customHeight="1" x14ac:dyDescent="0.55000000000000004">
      <c r="C569" s="68"/>
      <c r="D569" s="68"/>
      <c r="E569" s="68"/>
      <c r="F569" s="67"/>
      <c r="G569" s="395"/>
      <c r="H569" s="395"/>
      <c r="I569" s="395"/>
      <c r="J569" s="395"/>
      <c r="K569" s="395"/>
      <c r="L569" s="395"/>
      <c r="M569" s="395"/>
      <c r="N569" s="395"/>
      <c r="O569" s="395"/>
      <c r="P569" s="395"/>
      <c r="Q569" s="395"/>
      <c r="R569" s="395"/>
      <c r="S569" s="395"/>
      <c r="T569" s="395"/>
      <c r="U569" s="395"/>
      <c r="V569" s="395"/>
      <c r="W569" s="395"/>
      <c r="X569" s="395"/>
      <c r="Y569" s="395"/>
      <c r="Z569" s="395"/>
      <c r="AA569" s="395"/>
      <c r="AB569" s="395"/>
      <c r="AC569" s="395"/>
      <c r="AD569" s="395"/>
      <c r="AE569" s="395"/>
      <c r="AF569" s="395"/>
      <c r="AG569" s="395"/>
      <c r="AH569" s="395"/>
      <c r="AI569" s="395"/>
      <c r="AJ569" s="395"/>
      <c r="AK569" s="395"/>
      <c r="AL569" s="395"/>
      <c r="AM569" s="395"/>
      <c r="AN569" s="395"/>
      <c r="AO569" s="68"/>
      <c r="AP569" s="65"/>
    </row>
    <row r="570" spans="3:42" ht="15" customHeight="1" x14ac:dyDescent="0.55000000000000004">
      <c r="C570" s="68"/>
      <c r="D570" s="68"/>
      <c r="E570" s="68"/>
      <c r="F570" s="69" t="s">
        <v>141</v>
      </c>
      <c r="G570" s="395" t="s">
        <v>478</v>
      </c>
      <c r="H570" s="395"/>
      <c r="I570" s="395"/>
      <c r="J570" s="395"/>
      <c r="K570" s="395"/>
      <c r="L570" s="395"/>
      <c r="M570" s="395"/>
      <c r="N570" s="395"/>
      <c r="O570" s="395"/>
      <c r="P570" s="395"/>
      <c r="Q570" s="395"/>
      <c r="R570" s="395"/>
      <c r="S570" s="395"/>
      <c r="T570" s="395"/>
      <c r="U570" s="395"/>
      <c r="V570" s="395"/>
      <c r="W570" s="395"/>
      <c r="X570" s="395"/>
      <c r="Y570" s="395"/>
      <c r="Z570" s="395"/>
      <c r="AA570" s="395"/>
      <c r="AB570" s="395"/>
      <c r="AC570" s="395"/>
      <c r="AD570" s="395"/>
      <c r="AE570" s="395"/>
      <c r="AF570" s="395"/>
      <c r="AG570" s="395"/>
      <c r="AH570" s="395"/>
      <c r="AI570" s="395"/>
      <c r="AJ570" s="395"/>
      <c r="AK570" s="395"/>
      <c r="AL570" s="395"/>
      <c r="AM570" s="395"/>
      <c r="AN570" s="395"/>
      <c r="AO570" s="68"/>
      <c r="AP570" s="65"/>
    </row>
    <row r="571" spans="3:42" ht="15" customHeight="1" x14ac:dyDescent="0.55000000000000004">
      <c r="C571" s="68"/>
      <c r="D571" s="68"/>
      <c r="E571" s="68"/>
      <c r="F571" s="67"/>
      <c r="G571" s="395"/>
      <c r="H571" s="395"/>
      <c r="I571" s="395"/>
      <c r="J571" s="395"/>
      <c r="K571" s="395"/>
      <c r="L571" s="395"/>
      <c r="M571" s="395"/>
      <c r="N571" s="395"/>
      <c r="O571" s="395"/>
      <c r="P571" s="395"/>
      <c r="Q571" s="395"/>
      <c r="R571" s="395"/>
      <c r="S571" s="395"/>
      <c r="T571" s="395"/>
      <c r="U571" s="395"/>
      <c r="V571" s="395"/>
      <c r="W571" s="395"/>
      <c r="X571" s="395"/>
      <c r="Y571" s="395"/>
      <c r="Z571" s="395"/>
      <c r="AA571" s="395"/>
      <c r="AB571" s="395"/>
      <c r="AC571" s="395"/>
      <c r="AD571" s="395"/>
      <c r="AE571" s="395"/>
      <c r="AF571" s="395"/>
      <c r="AG571" s="395"/>
      <c r="AH571" s="395"/>
      <c r="AI571" s="395"/>
      <c r="AJ571" s="395"/>
      <c r="AK571" s="395"/>
      <c r="AL571" s="395"/>
      <c r="AM571" s="395"/>
      <c r="AN571" s="395"/>
      <c r="AO571" s="68"/>
      <c r="AP571" s="65"/>
    </row>
    <row r="572" spans="3:42" ht="15" customHeight="1" x14ac:dyDescent="0.55000000000000004">
      <c r="C572" s="68"/>
      <c r="D572" s="68"/>
      <c r="E572" s="68"/>
      <c r="F572" s="67"/>
      <c r="G572" s="395"/>
      <c r="H572" s="395"/>
      <c r="I572" s="395"/>
      <c r="J572" s="395"/>
      <c r="K572" s="395"/>
      <c r="L572" s="395"/>
      <c r="M572" s="395"/>
      <c r="N572" s="395"/>
      <c r="O572" s="395"/>
      <c r="P572" s="395"/>
      <c r="Q572" s="395"/>
      <c r="R572" s="395"/>
      <c r="S572" s="395"/>
      <c r="T572" s="395"/>
      <c r="U572" s="395"/>
      <c r="V572" s="395"/>
      <c r="W572" s="395"/>
      <c r="X572" s="395"/>
      <c r="Y572" s="395"/>
      <c r="Z572" s="395"/>
      <c r="AA572" s="395"/>
      <c r="AB572" s="395"/>
      <c r="AC572" s="395"/>
      <c r="AD572" s="395"/>
      <c r="AE572" s="395"/>
      <c r="AF572" s="395"/>
      <c r="AG572" s="395"/>
      <c r="AH572" s="395"/>
      <c r="AI572" s="395"/>
      <c r="AJ572" s="395"/>
      <c r="AK572" s="395"/>
      <c r="AL572" s="395"/>
      <c r="AM572" s="395"/>
      <c r="AN572" s="395"/>
      <c r="AO572" s="68"/>
      <c r="AP572" s="65"/>
    </row>
    <row r="573" spans="3:42" ht="15" customHeight="1" x14ac:dyDescent="0.55000000000000004">
      <c r="C573" s="68"/>
      <c r="D573" s="68"/>
      <c r="E573" s="68"/>
      <c r="F573" s="67"/>
      <c r="G573" s="395"/>
      <c r="H573" s="395"/>
      <c r="I573" s="395"/>
      <c r="J573" s="395"/>
      <c r="K573" s="395"/>
      <c r="L573" s="395"/>
      <c r="M573" s="395"/>
      <c r="N573" s="395"/>
      <c r="O573" s="395"/>
      <c r="P573" s="395"/>
      <c r="Q573" s="395"/>
      <c r="R573" s="395"/>
      <c r="S573" s="395"/>
      <c r="T573" s="395"/>
      <c r="U573" s="395"/>
      <c r="V573" s="395"/>
      <c r="W573" s="395"/>
      <c r="X573" s="395"/>
      <c r="Y573" s="395"/>
      <c r="Z573" s="395"/>
      <c r="AA573" s="395"/>
      <c r="AB573" s="395"/>
      <c r="AC573" s="395"/>
      <c r="AD573" s="395"/>
      <c r="AE573" s="395"/>
      <c r="AF573" s="395"/>
      <c r="AG573" s="395"/>
      <c r="AH573" s="395"/>
      <c r="AI573" s="395"/>
      <c r="AJ573" s="395"/>
      <c r="AK573" s="395"/>
      <c r="AL573" s="395"/>
      <c r="AM573" s="395"/>
      <c r="AN573" s="395"/>
      <c r="AO573" s="68"/>
      <c r="AP573" s="65"/>
    </row>
    <row r="574" spans="3:42" ht="15" customHeight="1" x14ac:dyDescent="0.55000000000000004">
      <c r="C574" s="68"/>
      <c r="D574" s="68"/>
      <c r="E574" s="68"/>
      <c r="F574" s="67"/>
      <c r="G574" s="395"/>
      <c r="H574" s="395"/>
      <c r="I574" s="395"/>
      <c r="J574" s="395"/>
      <c r="K574" s="395"/>
      <c r="L574" s="395"/>
      <c r="M574" s="395"/>
      <c r="N574" s="395"/>
      <c r="O574" s="395"/>
      <c r="P574" s="395"/>
      <c r="Q574" s="395"/>
      <c r="R574" s="395"/>
      <c r="S574" s="395"/>
      <c r="T574" s="395"/>
      <c r="U574" s="395"/>
      <c r="V574" s="395"/>
      <c r="W574" s="395"/>
      <c r="X574" s="395"/>
      <c r="Y574" s="395"/>
      <c r="Z574" s="395"/>
      <c r="AA574" s="395"/>
      <c r="AB574" s="395"/>
      <c r="AC574" s="395"/>
      <c r="AD574" s="395"/>
      <c r="AE574" s="395"/>
      <c r="AF574" s="395"/>
      <c r="AG574" s="395"/>
      <c r="AH574" s="395"/>
      <c r="AI574" s="395"/>
      <c r="AJ574" s="395"/>
      <c r="AK574" s="395"/>
      <c r="AL574" s="395"/>
      <c r="AM574" s="395"/>
      <c r="AN574" s="395"/>
      <c r="AO574" s="68"/>
      <c r="AP574" s="65"/>
    </row>
    <row r="575" spans="3:42" ht="15" customHeight="1" x14ac:dyDescent="0.55000000000000004">
      <c r="C575" s="68"/>
      <c r="D575" s="68"/>
      <c r="E575" s="68"/>
      <c r="F575" s="67"/>
      <c r="G575" s="395"/>
      <c r="H575" s="395"/>
      <c r="I575" s="395"/>
      <c r="J575" s="395"/>
      <c r="K575" s="395"/>
      <c r="L575" s="395"/>
      <c r="M575" s="395"/>
      <c r="N575" s="395"/>
      <c r="O575" s="395"/>
      <c r="P575" s="395"/>
      <c r="Q575" s="395"/>
      <c r="R575" s="395"/>
      <c r="S575" s="395"/>
      <c r="T575" s="395"/>
      <c r="U575" s="395"/>
      <c r="V575" s="395"/>
      <c r="W575" s="395"/>
      <c r="X575" s="395"/>
      <c r="Y575" s="395"/>
      <c r="Z575" s="395"/>
      <c r="AA575" s="395"/>
      <c r="AB575" s="395"/>
      <c r="AC575" s="395"/>
      <c r="AD575" s="395"/>
      <c r="AE575" s="395"/>
      <c r="AF575" s="395"/>
      <c r="AG575" s="395"/>
      <c r="AH575" s="395"/>
      <c r="AI575" s="395"/>
      <c r="AJ575" s="395"/>
      <c r="AK575" s="395"/>
      <c r="AL575" s="395"/>
      <c r="AM575" s="395"/>
      <c r="AN575" s="395"/>
      <c r="AO575" s="68"/>
      <c r="AP575" s="65"/>
    </row>
    <row r="576" spans="3:42" ht="15" customHeight="1" x14ac:dyDescent="0.55000000000000004">
      <c r="C576" s="68"/>
      <c r="D576" s="68"/>
      <c r="E576" s="68"/>
      <c r="F576" s="67"/>
      <c r="G576" s="395"/>
      <c r="H576" s="395"/>
      <c r="I576" s="395"/>
      <c r="J576" s="395"/>
      <c r="K576" s="395"/>
      <c r="L576" s="395"/>
      <c r="M576" s="395"/>
      <c r="N576" s="395"/>
      <c r="O576" s="395"/>
      <c r="P576" s="395"/>
      <c r="Q576" s="395"/>
      <c r="R576" s="395"/>
      <c r="S576" s="395"/>
      <c r="T576" s="395"/>
      <c r="U576" s="395"/>
      <c r="V576" s="395"/>
      <c r="W576" s="395"/>
      <c r="X576" s="395"/>
      <c r="Y576" s="395"/>
      <c r="Z576" s="395"/>
      <c r="AA576" s="395"/>
      <c r="AB576" s="395"/>
      <c r="AC576" s="395"/>
      <c r="AD576" s="395"/>
      <c r="AE576" s="395"/>
      <c r="AF576" s="395"/>
      <c r="AG576" s="395"/>
      <c r="AH576" s="395"/>
      <c r="AI576" s="395"/>
      <c r="AJ576" s="395"/>
      <c r="AK576" s="395"/>
      <c r="AL576" s="395"/>
      <c r="AM576" s="395"/>
      <c r="AN576" s="395"/>
      <c r="AO576" s="68"/>
      <c r="AP576" s="65"/>
    </row>
    <row r="577" spans="3:42" ht="18.75" customHeight="1" x14ac:dyDescent="0.55000000000000004">
      <c r="C577" s="68"/>
      <c r="D577" s="68"/>
      <c r="E577" s="68"/>
      <c r="F577" s="67"/>
      <c r="G577" s="395"/>
      <c r="H577" s="395"/>
      <c r="I577" s="395"/>
      <c r="J577" s="395"/>
      <c r="K577" s="395"/>
      <c r="L577" s="395"/>
      <c r="M577" s="395"/>
      <c r="N577" s="395"/>
      <c r="O577" s="395"/>
      <c r="P577" s="395"/>
      <c r="Q577" s="395"/>
      <c r="R577" s="395"/>
      <c r="S577" s="395"/>
      <c r="T577" s="395"/>
      <c r="U577" s="395"/>
      <c r="V577" s="395"/>
      <c r="W577" s="395"/>
      <c r="X577" s="395"/>
      <c r="Y577" s="395"/>
      <c r="Z577" s="395"/>
      <c r="AA577" s="395"/>
      <c r="AB577" s="395"/>
      <c r="AC577" s="395"/>
      <c r="AD577" s="395"/>
      <c r="AE577" s="395"/>
      <c r="AF577" s="395"/>
      <c r="AG577" s="395"/>
      <c r="AH577" s="395"/>
      <c r="AI577" s="395"/>
      <c r="AJ577" s="395"/>
      <c r="AK577" s="395"/>
      <c r="AL577" s="395"/>
      <c r="AM577" s="395"/>
      <c r="AN577" s="395"/>
      <c r="AO577" s="68"/>
      <c r="AP577" s="65"/>
    </row>
    <row r="578" spans="3:42" ht="7.5" customHeight="1" x14ac:dyDescent="0.55000000000000004">
      <c r="C578" s="68"/>
      <c r="D578" s="68"/>
      <c r="E578" s="68"/>
      <c r="F578" s="67"/>
      <c r="G578" s="395"/>
      <c r="H578" s="395"/>
      <c r="I578" s="395"/>
      <c r="J578" s="395"/>
      <c r="K578" s="395"/>
      <c r="L578" s="395"/>
      <c r="M578" s="395"/>
      <c r="N578" s="395"/>
      <c r="O578" s="395"/>
      <c r="P578" s="395"/>
      <c r="Q578" s="395"/>
      <c r="R578" s="395"/>
      <c r="S578" s="395"/>
      <c r="T578" s="395"/>
      <c r="U578" s="395"/>
      <c r="V578" s="395"/>
      <c r="W578" s="395"/>
      <c r="X578" s="395"/>
      <c r="Y578" s="395"/>
      <c r="Z578" s="395"/>
      <c r="AA578" s="395"/>
      <c r="AB578" s="395"/>
      <c r="AC578" s="395"/>
      <c r="AD578" s="395"/>
      <c r="AE578" s="395"/>
      <c r="AF578" s="395"/>
      <c r="AG578" s="395"/>
      <c r="AH578" s="395"/>
      <c r="AI578" s="395"/>
      <c r="AJ578" s="395"/>
      <c r="AK578" s="395"/>
      <c r="AL578" s="395"/>
      <c r="AM578" s="395"/>
      <c r="AN578" s="395"/>
      <c r="AO578" s="68"/>
      <c r="AP578" s="65"/>
    </row>
    <row r="579" spans="3:42" ht="15" customHeight="1" x14ac:dyDescent="0.55000000000000004">
      <c r="C579" s="68"/>
      <c r="D579" s="68"/>
      <c r="E579" s="68"/>
      <c r="F579" s="69">
        <v>10</v>
      </c>
      <c r="G579" s="395" t="s">
        <v>142</v>
      </c>
      <c r="H579" s="395"/>
      <c r="I579" s="395"/>
      <c r="J579" s="395"/>
      <c r="K579" s="395"/>
      <c r="L579" s="395"/>
      <c r="M579" s="395"/>
      <c r="N579" s="395"/>
      <c r="O579" s="395"/>
      <c r="P579" s="395"/>
      <c r="Q579" s="395"/>
      <c r="R579" s="395"/>
      <c r="S579" s="395"/>
      <c r="T579" s="395"/>
      <c r="U579" s="395"/>
      <c r="V579" s="395"/>
      <c r="W579" s="395"/>
      <c r="X579" s="395"/>
      <c r="Y579" s="395"/>
      <c r="Z579" s="395"/>
      <c r="AA579" s="395"/>
      <c r="AB579" s="395"/>
      <c r="AC579" s="395"/>
      <c r="AD579" s="395"/>
      <c r="AE579" s="395"/>
      <c r="AF579" s="395"/>
      <c r="AG579" s="395"/>
      <c r="AH579" s="395"/>
      <c r="AI579" s="395"/>
      <c r="AJ579" s="395"/>
      <c r="AK579" s="395"/>
      <c r="AL579" s="395"/>
      <c r="AM579" s="395"/>
      <c r="AN579" s="395"/>
      <c r="AO579" s="68"/>
      <c r="AP579" s="65"/>
    </row>
    <row r="580" spans="3:42" ht="15" customHeight="1" x14ac:dyDescent="0.55000000000000004">
      <c r="C580" s="68"/>
      <c r="D580" s="68"/>
      <c r="E580" s="68"/>
      <c r="F580" s="69"/>
      <c r="G580" s="395"/>
      <c r="H580" s="395"/>
      <c r="I580" s="395"/>
      <c r="J580" s="395"/>
      <c r="K580" s="395"/>
      <c r="L580" s="395"/>
      <c r="M580" s="395"/>
      <c r="N580" s="395"/>
      <c r="O580" s="395"/>
      <c r="P580" s="395"/>
      <c r="Q580" s="395"/>
      <c r="R580" s="395"/>
      <c r="S580" s="395"/>
      <c r="T580" s="395"/>
      <c r="U580" s="395"/>
      <c r="V580" s="395"/>
      <c r="W580" s="395"/>
      <c r="X580" s="395"/>
      <c r="Y580" s="395"/>
      <c r="Z580" s="395"/>
      <c r="AA580" s="395"/>
      <c r="AB580" s="395"/>
      <c r="AC580" s="395"/>
      <c r="AD580" s="395"/>
      <c r="AE580" s="395"/>
      <c r="AF580" s="395"/>
      <c r="AG580" s="395"/>
      <c r="AH580" s="395"/>
      <c r="AI580" s="395"/>
      <c r="AJ580" s="395"/>
      <c r="AK580" s="395"/>
      <c r="AL580" s="395"/>
      <c r="AM580" s="395"/>
      <c r="AN580" s="395"/>
      <c r="AO580" s="68"/>
      <c r="AP580" s="65"/>
    </row>
    <row r="581" spans="3:42" ht="15" customHeight="1" x14ac:dyDescent="0.55000000000000004">
      <c r="C581" s="68"/>
      <c r="D581" s="68"/>
      <c r="E581" s="68"/>
      <c r="F581" s="68"/>
      <c r="G581" s="395"/>
      <c r="H581" s="395"/>
      <c r="I581" s="395"/>
      <c r="J581" s="395"/>
      <c r="K581" s="395"/>
      <c r="L581" s="395"/>
      <c r="M581" s="395"/>
      <c r="N581" s="395"/>
      <c r="O581" s="395"/>
      <c r="P581" s="395"/>
      <c r="Q581" s="395"/>
      <c r="R581" s="395"/>
      <c r="S581" s="395"/>
      <c r="T581" s="395"/>
      <c r="U581" s="395"/>
      <c r="V581" s="395"/>
      <c r="W581" s="395"/>
      <c r="X581" s="395"/>
      <c r="Y581" s="395"/>
      <c r="Z581" s="395"/>
      <c r="AA581" s="395"/>
      <c r="AB581" s="395"/>
      <c r="AC581" s="395"/>
      <c r="AD581" s="395"/>
      <c r="AE581" s="395"/>
      <c r="AF581" s="395"/>
      <c r="AG581" s="395"/>
      <c r="AH581" s="395"/>
      <c r="AI581" s="395"/>
      <c r="AJ581" s="395"/>
      <c r="AK581" s="395"/>
      <c r="AL581" s="395"/>
      <c r="AM581" s="395"/>
      <c r="AN581" s="395"/>
      <c r="AO581" s="68"/>
      <c r="AP581" s="65"/>
    </row>
    <row r="582" spans="3:42" ht="15" customHeight="1" x14ac:dyDescent="0.55000000000000004">
      <c r="C582" s="68"/>
      <c r="D582" s="68"/>
      <c r="E582" s="68"/>
      <c r="F582" s="68"/>
      <c r="G582" s="395"/>
      <c r="H582" s="395"/>
      <c r="I582" s="395"/>
      <c r="J582" s="395"/>
      <c r="K582" s="395"/>
      <c r="L582" s="395"/>
      <c r="M582" s="395"/>
      <c r="N582" s="395"/>
      <c r="O582" s="395"/>
      <c r="P582" s="395"/>
      <c r="Q582" s="395"/>
      <c r="R582" s="395"/>
      <c r="S582" s="395"/>
      <c r="T582" s="395"/>
      <c r="U582" s="395"/>
      <c r="V582" s="395"/>
      <c r="W582" s="395"/>
      <c r="X582" s="395"/>
      <c r="Y582" s="395"/>
      <c r="Z582" s="395"/>
      <c r="AA582" s="395"/>
      <c r="AB582" s="395"/>
      <c r="AC582" s="395"/>
      <c r="AD582" s="395"/>
      <c r="AE582" s="395"/>
      <c r="AF582" s="395"/>
      <c r="AG582" s="395"/>
      <c r="AH582" s="395"/>
      <c r="AI582" s="395"/>
      <c r="AJ582" s="395"/>
      <c r="AK582" s="395"/>
      <c r="AL582" s="395"/>
      <c r="AM582" s="395"/>
      <c r="AN582" s="395"/>
      <c r="AO582" s="68"/>
      <c r="AP582" s="65"/>
    </row>
    <row r="583" spans="3:42" ht="15" customHeight="1" x14ac:dyDescent="0.55000000000000004">
      <c r="C583" s="68"/>
      <c r="D583" s="68"/>
      <c r="E583" s="68"/>
      <c r="F583" s="68"/>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8"/>
      <c r="AP583" s="65"/>
    </row>
    <row r="584" spans="3:42" ht="25.5" customHeight="1" x14ac:dyDescent="0.55000000000000004">
      <c r="C584" s="70"/>
      <c r="D584" s="70"/>
      <c r="E584" s="70"/>
      <c r="F584" s="70"/>
      <c r="AO584" s="70"/>
    </row>
    <row r="585" spans="3:42" ht="9" customHeight="1" x14ac:dyDescent="0.3">
      <c r="C585" s="70"/>
      <c r="D585" s="70"/>
      <c r="E585" s="70"/>
      <c r="F585" s="70"/>
      <c r="Q585" s="71"/>
      <c r="R585" s="71"/>
      <c r="S585" s="135" t="s">
        <v>143</v>
      </c>
      <c r="T585" s="135"/>
      <c r="U585" s="135"/>
      <c r="V585" s="135"/>
      <c r="W585" s="135"/>
      <c r="X585" s="161"/>
      <c r="Y585" s="161"/>
      <c r="Z585" s="161"/>
      <c r="AA585" s="161"/>
      <c r="AB585" s="161"/>
      <c r="AC585" s="161"/>
      <c r="AD585" s="161"/>
      <c r="AE585" s="161"/>
      <c r="AF585" s="161"/>
      <c r="AG585" s="161"/>
      <c r="AH585" s="161"/>
      <c r="AI585" s="161"/>
      <c r="AJ585" s="161"/>
      <c r="AK585" s="161"/>
      <c r="AL585" s="161"/>
      <c r="AO585" s="70"/>
    </row>
    <row r="586" spans="3:42" ht="15" customHeight="1" thickBot="1" x14ac:dyDescent="0.35">
      <c r="P586" s="71"/>
      <c r="Q586" s="71"/>
      <c r="R586" s="71"/>
      <c r="S586" s="135"/>
      <c r="T586" s="135"/>
      <c r="U586" s="135"/>
      <c r="V586" s="135"/>
      <c r="W586" s="135"/>
      <c r="X586" s="461"/>
      <c r="Y586" s="461"/>
      <c r="Z586" s="461"/>
      <c r="AA586" s="461"/>
      <c r="AB586" s="461"/>
      <c r="AC586" s="461"/>
      <c r="AD586" s="461"/>
      <c r="AE586" s="461"/>
      <c r="AF586" s="461"/>
      <c r="AG586" s="461"/>
      <c r="AH586" s="461"/>
      <c r="AI586" s="461"/>
      <c r="AJ586" s="461"/>
      <c r="AK586" s="461"/>
      <c r="AL586" s="461"/>
    </row>
    <row r="587" spans="3:42" ht="29.25" customHeight="1" x14ac:dyDescent="0.55000000000000004">
      <c r="S587" s="164"/>
      <c r="T587" s="164"/>
      <c r="U587" s="164"/>
      <c r="V587" s="164"/>
      <c r="W587" s="164"/>
      <c r="X587" s="164"/>
      <c r="Y587" s="164"/>
      <c r="Z587" s="164"/>
      <c r="AA587" s="164"/>
      <c r="AB587" s="164"/>
      <c r="AC587" s="164"/>
      <c r="AD587" s="164"/>
      <c r="AE587" s="164"/>
      <c r="AF587" s="164"/>
      <c r="AG587" s="164"/>
      <c r="AH587" s="164"/>
      <c r="AI587" s="164"/>
      <c r="AJ587" s="164"/>
      <c r="AK587" s="164"/>
      <c r="AL587" s="164"/>
      <c r="AM587" s="164"/>
      <c r="AN587" s="164"/>
      <c r="AO587" s="164"/>
      <c r="AP587" s="164"/>
    </row>
    <row r="588" spans="3:42" ht="15" customHeight="1" x14ac:dyDescent="0.55000000000000004">
      <c r="S588" s="164"/>
      <c r="T588" s="164"/>
      <c r="U588" s="164"/>
      <c r="V588" s="164"/>
      <c r="W588" s="164"/>
      <c r="X588" s="164"/>
      <c r="Y588" s="164"/>
      <c r="Z588" s="164"/>
      <c r="AA588" s="164"/>
      <c r="AB588" s="164"/>
      <c r="AC588" s="164"/>
      <c r="AD588" s="164"/>
      <c r="AE588" s="164"/>
      <c r="AF588" s="164"/>
      <c r="AG588" s="164"/>
      <c r="AH588" s="164"/>
      <c r="AI588" s="164"/>
      <c r="AJ588" s="164"/>
      <c r="AK588" s="164"/>
      <c r="AL588" s="164"/>
      <c r="AM588" s="164"/>
      <c r="AN588" s="164"/>
      <c r="AO588" s="164"/>
      <c r="AP588" s="164"/>
    </row>
    <row r="590" spans="3:42" ht="28.5" customHeight="1" x14ac:dyDescent="0.55000000000000004">
      <c r="S590" s="460" t="s">
        <v>144</v>
      </c>
      <c r="T590" s="460"/>
      <c r="U590" s="460"/>
      <c r="V590" s="222"/>
      <c r="W590" s="222"/>
      <c r="X590" s="222"/>
      <c r="Y590" s="460" t="s">
        <v>60</v>
      </c>
      <c r="Z590" s="222" t="s">
        <v>475</v>
      </c>
      <c r="AA590" s="222"/>
      <c r="AB590" s="222"/>
      <c r="AC590" s="460" t="s">
        <v>60</v>
      </c>
      <c r="AD590" s="460">
        <v>2024</v>
      </c>
      <c r="AE590" s="460"/>
      <c r="AF590" s="460"/>
      <c r="AG590" s="460"/>
    </row>
    <row r="591" spans="3:42" ht="15" customHeight="1" x14ac:dyDescent="0.55000000000000004">
      <c r="S591" s="460"/>
      <c r="T591" s="460"/>
      <c r="U591" s="460"/>
      <c r="V591" s="222"/>
      <c r="W591" s="222"/>
      <c r="X591" s="222"/>
      <c r="Y591" s="460"/>
      <c r="Z591" s="222"/>
      <c r="AA591" s="222"/>
      <c r="AB591" s="222"/>
      <c r="AC591" s="460"/>
      <c r="AD591" s="460"/>
      <c r="AE591" s="460"/>
      <c r="AF591" s="460"/>
      <c r="AG591" s="460"/>
    </row>
    <row r="593" spans="1:44" s="75" customFormat="1" ht="16.5" x14ac:dyDescent="0.55000000000000004">
      <c r="A593" s="73"/>
      <c r="B593" s="73"/>
      <c r="C593" s="73"/>
      <c r="D593" s="73"/>
      <c r="E593" s="73"/>
      <c r="F593" s="73"/>
      <c r="G593" s="73"/>
      <c r="H593" s="73"/>
      <c r="I593" s="73"/>
      <c r="J593" s="73"/>
      <c r="K593" s="73"/>
      <c r="L593" s="73"/>
      <c r="M593" s="73"/>
      <c r="N593" s="73"/>
      <c r="O593" s="73"/>
      <c r="P593" s="73"/>
      <c r="Q593" s="73"/>
      <c r="R593" s="73"/>
      <c r="S593" s="74"/>
      <c r="T593" s="74"/>
      <c r="U593" s="74"/>
      <c r="V593" s="74"/>
      <c r="W593" s="74"/>
      <c r="X593" s="74"/>
      <c r="Y593" s="74"/>
      <c r="Z593" s="74"/>
      <c r="AA593" s="74"/>
      <c r="AB593" s="74"/>
      <c r="AC593" s="74"/>
      <c r="AD593" s="74"/>
      <c r="AE593" s="74"/>
      <c r="AF593" s="74"/>
      <c r="AG593" s="74"/>
      <c r="AH593" s="74"/>
      <c r="AI593" s="74"/>
      <c r="AJ593" s="74"/>
      <c r="AK593" s="74"/>
      <c r="AL593" s="74"/>
    </row>
    <row r="594" spans="1:44" s="75" customFormat="1" ht="16.5" x14ac:dyDescent="0.55000000000000004">
      <c r="A594" s="73"/>
      <c r="B594" s="73"/>
      <c r="C594" s="73"/>
      <c r="D594" s="73"/>
      <c r="E594" s="73"/>
      <c r="F594" s="73"/>
      <c r="G594" s="73"/>
      <c r="H594" s="73"/>
      <c r="I594" s="73"/>
      <c r="J594" s="73"/>
      <c r="K594" s="73"/>
      <c r="L594" s="73"/>
      <c r="M594" s="73"/>
      <c r="N594" s="73"/>
      <c r="O594" s="73"/>
      <c r="P594" s="73"/>
      <c r="Q594" s="73"/>
      <c r="R594" s="73"/>
      <c r="S594" s="74"/>
      <c r="T594" s="74"/>
      <c r="U594" s="74"/>
      <c r="V594" s="74"/>
      <c r="W594" s="74"/>
      <c r="X594" s="74"/>
      <c r="Y594" s="74"/>
      <c r="Z594" s="74"/>
      <c r="AB594" s="76"/>
      <c r="AC594" s="76"/>
      <c r="AD594" s="76"/>
      <c r="AE594" s="438"/>
      <c r="AF594" s="438"/>
      <c r="AG594" s="438"/>
      <c r="AH594" s="438"/>
      <c r="AI594" s="438"/>
      <c r="AJ594" s="438"/>
      <c r="AK594" s="438"/>
      <c r="AL594" s="438"/>
      <c r="AM594" s="438"/>
      <c r="AN594" s="438"/>
      <c r="AO594" s="438"/>
      <c r="AP594" s="438"/>
      <c r="AQ594" s="438"/>
      <c r="AR594" s="77"/>
    </row>
    <row r="595" spans="1:44" s="75" customFormat="1" ht="16" customHeight="1" x14ac:dyDescent="0.55000000000000004">
      <c r="A595" s="434" t="s">
        <v>145</v>
      </c>
      <c r="B595" s="435"/>
      <c r="C595" s="435"/>
      <c r="D595" s="435"/>
      <c r="E595" s="435"/>
      <c r="F595" s="435"/>
      <c r="G595" s="435"/>
      <c r="H595" s="435"/>
      <c r="I595" s="435"/>
      <c r="J595" s="435"/>
      <c r="K595" s="435"/>
      <c r="L595" s="435"/>
      <c r="M595" s="435"/>
      <c r="N595" s="435"/>
      <c r="O595" s="435"/>
      <c r="P595" s="435"/>
      <c r="Q595" s="435"/>
      <c r="R595" s="435"/>
      <c r="S595" s="435"/>
      <c r="T595" s="435"/>
      <c r="U595" s="435"/>
      <c r="V595" s="435"/>
      <c r="W595" s="435"/>
      <c r="X595" s="435"/>
      <c r="Y595" s="435"/>
      <c r="Z595" s="435"/>
      <c r="AA595" s="435"/>
      <c r="AB595" s="435"/>
      <c r="AC595" s="435"/>
      <c r="AD595" s="435"/>
      <c r="AE595" s="435"/>
      <c r="AF595" s="435"/>
      <c r="AG595" s="435"/>
      <c r="AH595" s="435"/>
      <c r="AI595" s="435"/>
      <c r="AJ595" s="435"/>
      <c r="AK595" s="435"/>
      <c r="AL595" s="435"/>
    </row>
    <row r="596" spans="1:44" s="75" customFormat="1" ht="18" x14ac:dyDescent="0.55000000000000004">
      <c r="A596" s="78"/>
      <c r="B596" s="78"/>
      <c r="C596" s="78"/>
      <c r="D596" s="78"/>
      <c r="E596" s="78"/>
      <c r="F596" s="78"/>
      <c r="G596" s="78"/>
      <c r="H596" s="78"/>
      <c r="I596" s="78"/>
      <c r="J596" s="78"/>
      <c r="K596" s="78"/>
      <c r="L596" s="78"/>
      <c r="M596" s="78"/>
      <c r="N596" s="78"/>
      <c r="O596" s="78"/>
      <c r="P596" s="78"/>
      <c r="Q596" s="78"/>
      <c r="R596" s="78"/>
      <c r="S596" s="74"/>
      <c r="T596" s="74"/>
      <c r="U596" s="74"/>
      <c r="V596" s="74"/>
      <c r="W596" s="79"/>
      <c r="X596" s="80"/>
      <c r="Y596" s="80"/>
      <c r="Z596" s="80"/>
      <c r="AA596" s="80"/>
      <c r="AB596" s="80"/>
      <c r="AC596" s="74"/>
      <c r="AD596" s="81"/>
      <c r="AE596" s="81"/>
      <c r="AF596" s="81"/>
      <c r="AG596" s="81"/>
      <c r="AH596" s="81"/>
      <c r="AI596" s="81"/>
      <c r="AJ596" s="81"/>
      <c r="AK596" s="81"/>
      <c r="AL596" s="81"/>
    </row>
    <row r="597" spans="1:44" s="83" customFormat="1" ht="12.5" x14ac:dyDescent="0.55000000000000004">
      <c r="A597" s="432" t="s">
        <v>438</v>
      </c>
      <c r="B597" s="432"/>
      <c r="C597" s="432"/>
      <c r="D597" s="432"/>
      <c r="E597" s="432"/>
      <c r="F597" s="432"/>
      <c r="G597" s="432"/>
      <c r="H597" s="432"/>
      <c r="I597" s="432"/>
      <c r="J597" s="432"/>
      <c r="K597" s="432"/>
      <c r="L597" s="432"/>
      <c r="M597" s="432"/>
      <c r="N597" s="432"/>
      <c r="O597" s="432"/>
      <c r="P597" s="432"/>
      <c r="Q597" s="432"/>
      <c r="R597" s="432"/>
      <c r="S597" s="432"/>
      <c r="T597" s="432"/>
      <c r="U597" s="432"/>
      <c r="V597" s="432"/>
      <c r="W597" s="432"/>
      <c r="X597" s="432"/>
      <c r="Y597" s="432"/>
      <c r="Z597" s="432"/>
      <c r="AA597" s="432"/>
      <c r="AB597" s="432"/>
      <c r="AC597" s="432"/>
      <c r="AD597" s="432"/>
      <c r="AE597" s="432"/>
      <c r="AF597" s="432"/>
      <c r="AG597" s="432"/>
      <c r="AH597" s="432"/>
      <c r="AI597" s="432"/>
      <c r="AJ597" s="432"/>
      <c r="AK597" s="432"/>
      <c r="AL597" s="432"/>
      <c r="AM597" s="432"/>
      <c r="AN597" s="432"/>
      <c r="AO597" s="432"/>
      <c r="AP597" s="432"/>
      <c r="AQ597" s="432"/>
    </row>
    <row r="598" spans="1:44" s="83" customFormat="1" ht="12.75" customHeight="1" x14ac:dyDescent="0.55000000000000004">
      <c r="A598" s="432"/>
      <c r="B598" s="432"/>
      <c r="C598" s="432"/>
      <c r="D598" s="432"/>
      <c r="E598" s="432"/>
      <c r="F598" s="432"/>
      <c r="G598" s="432"/>
      <c r="H598" s="432"/>
      <c r="I598" s="432"/>
      <c r="J598" s="432"/>
      <c r="K598" s="432"/>
      <c r="L598" s="432"/>
      <c r="M598" s="432"/>
      <c r="N598" s="432"/>
      <c r="O598" s="432"/>
      <c r="P598" s="432"/>
      <c r="Q598" s="432"/>
      <c r="R598" s="432"/>
      <c r="S598" s="432"/>
      <c r="T598" s="432"/>
      <c r="U598" s="432"/>
      <c r="V598" s="432"/>
      <c r="W598" s="432"/>
      <c r="X598" s="432"/>
      <c r="Y598" s="432"/>
      <c r="Z598" s="432"/>
      <c r="AA598" s="432"/>
      <c r="AB598" s="432"/>
      <c r="AC598" s="432"/>
      <c r="AD598" s="432"/>
      <c r="AE598" s="432"/>
      <c r="AF598" s="432"/>
      <c r="AG598" s="432"/>
      <c r="AH598" s="432"/>
      <c r="AI598" s="432"/>
      <c r="AJ598" s="432"/>
      <c r="AK598" s="432"/>
      <c r="AL598" s="432"/>
      <c r="AM598" s="432"/>
      <c r="AN598" s="432"/>
      <c r="AO598" s="432"/>
      <c r="AP598" s="432"/>
      <c r="AQ598" s="432"/>
    </row>
    <row r="599" spans="1:44" s="83" customFormat="1" ht="27" customHeight="1" x14ac:dyDescent="0.55000000000000004">
      <c r="A599" s="432"/>
      <c r="B599" s="432"/>
      <c r="C599" s="432"/>
      <c r="D599" s="432"/>
      <c r="E599" s="432"/>
      <c r="F599" s="432"/>
      <c r="G599" s="432"/>
      <c r="H599" s="432"/>
      <c r="I599" s="432"/>
      <c r="J599" s="432"/>
      <c r="K599" s="432"/>
      <c r="L599" s="432"/>
      <c r="M599" s="432"/>
      <c r="N599" s="432"/>
      <c r="O599" s="432"/>
      <c r="P599" s="432"/>
      <c r="Q599" s="432"/>
      <c r="R599" s="432"/>
      <c r="S599" s="432"/>
      <c r="T599" s="432"/>
      <c r="U599" s="432"/>
      <c r="V599" s="432"/>
      <c r="W599" s="432"/>
      <c r="X599" s="432"/>
      <c r="Y599" s="432"/>
      <c r="Z599" s="432"/>
      <c r="AA599" s="432"/>
      <c r="AB599" s="432"/>
      <c r="AC599" s="432"/>
      <c r="AD599" s="432"/>
      <c r="AE599" s="432"/>
      <c r="AF599" s="432"/>
      <c r="AG599" s="432"/>
      <c r="AH599" s="432"/>
      <c r="AI599" s="432"/>
      <c r="AJ599" s="432"/>
      <c r="AK599" s="432"/>
      <c r="AL599" s="432"/>
      <c r="AM599" s="432"/>
      <c r="AN599" s="432"/>
      <c r="AO599" s="432"/>
      <c r="AP599" s="432"/>
      <c r="AQ599" s="432"/>
    </row>
    <row r="600" spans="1:44" s="83" customFormat="1" ht="12.75" customHeight="1" x14ac:dyDescent="0.55000000000000004">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c r="AA600" s="84"/>
      <c r="AB600" s="84"/>
      <c r="AC600" s="84"/>
      <c r="AD600" s="84"/>
      <c r="AE600" s="84"/>
      <c r="AF600" s="84"/>
      <c r="AG600" s="84"/>
      <c r="AH600" s="84"/>
      <c r="AI600" s="84"/>
      <c r="AJ600" s="84"/>
      <c r="AK600" s="84"/>
      <c r="AL600" s="84"/>
    </row>
    <row r="601" spans="1:44" s="83" customFormat="1" ht="14" x14ac:dyDescent="0.4">
      <c r="A601" s="436"/>
      <c r="B601" s="437"/>
      <c r="C601" s="437"/>
      <c r="D601" s="437"/>
      <c r="E601" s="437"/>
      <c r="F601" s="437"/>
      <c r="G601" s="437"/>
      <c r="H601" s="437"/>
      <c r="I601" s="437"/>
      <c r="J601" s="437"/>
      <c r="K601" s="437"/>
      <c r="L601" s="437"/>
      <c r="M601" s="437"/>
      <c r="N601" s="437"/>
      <c r="O601" s="437"/>
      <c r="P601" s="437"/>
      <c r="Q601" s="437"/>
      <c r="R601" s="437"/>
      <c r="S601" s="437"/>
      <c r="T601" s="437"/>
      <c r="U601" s="437"/>
      <c r="V601" s="437"/>
      <c r="W601" s="437"/>
      <c r="X601" s="437"/>
      <c r="Y601" s="437"/>
      <c r="Z601" s="437"/>
      <c r="AA601" s="437"/>
      <c r="AB601" s="85"/>
      <c r="AC601" s="85"/>
      <c r="AD601" s="85"/>
      <c r="AE601" s="85"/>
      <c r="AF601" s="85"/>
      <c r="AG601" s="85"/>
      <c r="AH601" s="85"/>
      <c r="AI601" s="85"/>
      <c r="AJ601" s="85"/>
      <c r="AK601" s="85"/>
      <c r="AL601" s="85"/>
    </row>
    <row r="602" spans="1:44" s="83" customFormat="1" ht="22.5" x14ac:dyDescent="0.55000000000000004">
      <c r="A602" s="467" t="s">
        <v>3</v>
      </c>
      <c r="B602" s="468"/>
      <c r="C602" s="468"/>
      <c r="D602" s="468"/>
      <c r="E602" s="443" t="str">
        <f>CONCATENATE(H39," ", Q39," ",AA39)</f>
        <v xml:space="preserve">  </v>
      </c>
      <c r="F602" s="443"/>
      <c r="G602" s="443"/>
      <c r="H602" s="443"/>
      <c r="I602" s="443"/>
      <c r="J602" s="443"/>
      <c r="K602" s="443"/>
      <c r="L602" s="443"/>
      <c r="M602" s="443"/>
      <c r="N602" s="443"/>
      <c r="O602" s="443"/>
      <c r="P602" s="443"/>
      <c r="Q602" s="443"/>
      <c r="R602" s="443"/>
      <c r="S602" s="443"/>
      <c r="T602" s="443"/>
      <c r="U602" s="443"/>
      <c r="V602" s="443"/>
      <c r="W602" s="443"/>
      <c r="X602" s="443"/>
      <c r="Y602" s="443"/>
      <c r="Z602" s="443"/>
      <c r="AA602" s="443"/>
      <c r="AB602" s="85"/>
      <c r="AC602" s="85"/>
      <c r="AD602" s="85"/>
      <c r="AE602" s="85"/>
      <c r="AF602" s="85"/>
      <c r="AG602" s="85"/>
      <c r="AH602" s="85"/>
      <c r="AI602" s="85"/>
      <c r="AJ602" s="85"/>
      <c r="AK602" s="85"/>
      <c r="AL602" s="85"/>
    </row>
    <row r="603" spans="1:44" s="83" customFormat="1" ht="12.5" x14ac:dyDescent="0.55000000000000004">
      <c r="A603" s="469"/>
      <c r="B603" s="469"/>
      <c r="C603" s="469"/>
      <c r="D603" s="469"/>
      <c r="E603" s="469"/>
      <c r="F603" s="469"/>
      <c r="G603" s="469"/>
      <c r="H603" s="469"/>
      <c r="I603" s="469"/>
      <c r="J603" s="469"/>
      <c r="K603" s="469"/>
      <c r="L603" s="469"/>
      <c r="M603" s="469"/>
      <c r="N603" s="469"/>
      <c r="O603" s="469"/>
      <c r="P603" s="469"/>
      <c r="Q603" s="469"/>
      <c r="R603" s="469"/>
      <c r="S603" s="469"/>
      <c r="T603" s="469"/>
      <c r="U603" s="469"/>
      <c r="V603" s="469"/>
      <c r="W603" s="469"/>
      <c r="X603" s="469"/>
      <c r="Y603" s="469"/>
      <c r="Z603" s="469"/>
      <c r="AA603" s="469"/>
      <c r="AB603" s="469"/>
      <c r="AC603" s="469"/>
      <c r="AD603" s="469"/>
      <c r="AE603" s="469"/>
      <c r="AF603" s="469"/>
      <c r="AG603" s="469"/>
      <c r="AH603" s="469"/>
      <c r="AI603" s="469"/>
      <c r="AJ603" s="469"/>
      <c r="AK603" s="469"/>
      <c r="AL603" s="469"/>
    </row>
    <row r="604" spans="1:44" s="83" customFormat="1" ht="12.5" x14ac:dyDescent="0.55000000000000004">
      <c r="A604" s="469"/>
      <c r="B604" s="469"/>
      <c r="C604" s="469"/>
      <c r="D604" s="469"/>
      <c r="E604" s="469"/>
      <c r="F604" s="469"/>
      <c r="G604" s="469"/>
      <c r="H604" s="469"/>
      <c r="I604" s="469"/>
      <c r="J604" s="469"/>
      <c r="K604" s="469"/>
      <c r="L604" s="469"/>
      <c r="M604" s="469"/>
      <c r="N604" s="469"/>
      <c r="O604" s="469"/>
      <c r="P604" s="469"/>
      <c r="Q604" s="469"/>
      <c r="R604" s="469"/>
      <c r="S604" s="469"/>
      <c r="T604" s="469"/>
      <c r="U604" s="469"/>
      <c r="V604" s="469"/>
      <c r="W604" s="469"/>
      <c r="X604" s="469"/>
      <c r="Y604" s="469"/>
      <c r="Z604" s="469"/>
      <c r="AA604" s="469"/>
      <c r="AB604" s="469"/>
      <c r="AC604" s="469"/>
      <c r="AD604" s="469"/>
      <c r="AE604" s="469"/>
      <c r="AF604" s="469"/>
      <c r="AG604" s="469"/>
      <c r="AH604" s="469"/>
      <c r="AI604" s="469"/>
      <c r="AJ604" s="469"/>
      <c r="AK604" s="469"/>
      <c r="AL604" s="469"/>
    </row>
    <row r="605" spans="1:44" s="83" customFormat="1" ht="15.5" x14ac:dyDescent="0.55000000000000004">
      <c r="A605" s="85"/>
      <c r="B605" s="86" t="s">
        <v>146</v>
      </c>
      <c r="C605" s="87"/>
      <c r="D605" s="87"/>
      <c r="E605" s="87"/>
      <c r="F605" s="87"/>
      <c r="G605" s="87"/>
      <c r="H605" s="87"/>
      <c r="I605" s="87"/>
      <c r="J605" s="87"/>
      <c r="K605" s="87"/>
      <c r="L605" s="87"/>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row>
    <row r="606" spans="1:44" s="83" customFormat="1" ht="14" x14ac:dyDescent="0.55000000000000004">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row>
    <row r="607" spans="1:44" s="83" customFormat="1" ht="12" customHeight="1" x14ac:dyDescent="0.25">
      <c r="A607" s="88"/>
      <c r="B607" s="458"/>
      <c r="C607" s="459"/>
      <c r="D607" s="462" t="s">
        <v>147</v>
      </c>
      <c r="E607" s="164"/>
      <c r="F607" s="164"/>
      <c r="G607" s="164"/>
      <c r="H607" s="164"/>
      <c r="I607" s="164"/>
      <c r="J607" s="164"/>
      <c r="K607" s="164"/>
      <c r="L607" s="164"/>
      <c r="M607" s="164"/>
      <c r="N607" s="164"/>
      <c r="O607" s="164"/>
      <c r="P607" s="164"/>
      <c r="Q607" s="164"/>
      <c r="R607" s="164"/>
      <c r="S607" s="164"/>
      <c r="T607" s="164"/>
      <c r="U607" s="164"/>
      <c r="V607" s="164"/>
      <c r="W607" s="164"/>
      <c r="X607" s="164"/>
      <c r="Y607" s="164"/>
      <c r="Z607" s="164"/>
      <c r="AA607" s="164"/>
      <c r="AB607" s="164"/>
      <c r="AC607" s="164"/>
      <c r="AD607" s="164"/>
      <c r="AE607" s="164"/>
      <c r="AF607" s="164"/>
      <c r="AG607" s="164"/>
      <c r="AH607" s="164"/>
      <c r="AI607" s="164"/>
      <c r="AJ607" s="164"/>
      <c r="AK607" s="164"/>
      <c r="AL607" s="164"/>
    </row>
    <row r="608" spans="1:44" s="83" customFormat="1" ht="12" customHeight="1" x14ac:dyDescent="0.55000000000000004">
      <c r="A608" s="89"/>
      <c r="B608" s="459"/>
      <c r="C608" s="459"/>
      <c r="D608" s="462"/>
      <c r="E608" s="164"/>
      <c r="F608" s="164"/>
      <c r="G608" s="164"/>
      <c r="H608" s="164"/>
      <c r="I608" s="164"/>
      <c r="J608" s="164"/>
      <c r="K608" s="164"/>
      <c r="L608" s="164"/>
      <c r="M608" s="164"/>
      <c r="N608" s="164"/>
      <c r="O608" s="164"/>
      <c r="P608" s="164"/>
      <c r="Q608" s="164"/>
      <c r="R608" s="164"/>
      <c r="S608" s="164"/>
      <c r="T608" s="164"/>
      <c r="U608" s="164"/>
      <c r="V608" s="164"/>
      <c r="W608" s="164"/>
      <c r="X608" s="164"/>
      <c r="Y608" s="164"/>
      <c r="Z608" s="164"/>
      <c r="AA608" s="164"/>
      <c r="AB608" s="164"/>
      <c r="AC608" s="164"/>
      <c r="AD608" s="164"/>
      <c r="AE608" s="164"/>
      <c r="AF608" s="164"/>
      <c r="AG608" s="164"/>
      <c r="AH608" s="164"/>
      <c r="AI608" s="164"/>
      <c r="AJ608" s="164"/>
      <c r="AK608" s="164"/>
      <c r="AL608" s="164"/>
    </row>
    <row r="609" spans="1:38" s="83" customFormat="1" ht="15.5" x14ac:dyDescent="0.55000000000000004">
      <c r="A609" s="90"/>
      <c r="B609" s="90"/>
      <c r="C609" s="90"/>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row>
    <row r="610" spans="1:38" s="83" customFormat="1" ht="12.75" customHeight="1" x14ac:dyDescent="0.25">
      <c r="A610" s="88"/>
      <c r="B610" s="458"/>
      <c r="C610" s="459"/>
      <c r="D610" s="462" t="s">
        <v>148</v>
      </c>
      <c r="E610" s="164"/>
      <c r="F610" s="164"/>
      <c r="G610" s="164"/>
      <c r="H610" s="164"/>
      <c r="I610" s="164"/>
      <c r="J610" s="164"/>
      <c r="K610" s="164"/>
      <c r="L610" s="164"/>
      <c r="M610" s="164"/>
      <c r="N610" s="164"/>
      <c r="O610" s="164"/>
      <c r="P610" s="164"/>
      <c r="Q610" s="164"/>
      <c r="R610" s="164"/>
      <c r="S610" s="164"/>
      <c r="T610" s="164"/>
      <c r="U610" s="164"/>
      <c r="V610" s="164"/>
      <c r="W610" s="164"/>
      <c r="X610" s="164"/>
      <c r="Y610" s="164"/>
      <c r="Z610" s="164"/>
      <c r="AA610" s="164"/>
      <c r="AB610" s="164"/>
      <c r="AC610" s="164"/>
      <c r="AD610" s="164"/>
      <c r="AE610" s="164"/>
      <c r="AF610" s="164"/>
      <c r="AG610" s="164"/>
      <c r="AH610" s="164"/>
      <c r="AI610" s="164"/>
      <c r="AJ610" s="164"/>
      <c r="AK610" s="164"/>
      <c r="AL610" s="164"/>
    </row>
    <row r="611" spans="1:38" s="83" customFormat="1" ht="12.75" customHeight="1" x14ac:dyDescent="0.3">
      <c r="A611" s="92"/>
      <c r="B611" s="459"/>
      <c r="C611" s="459"/>
      <c r="D611" s="462"/>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c r="AA611" s="164"/>
      <c r="AB611" s="164"/>
      <c r="AC611" s="164"/>
      <c r="AD611" s="164"/>
      <c r="AE611" s="164"/>
      <c r="AF611" s="164"/>
      <c r="AG611" s="164"/>
      <c r="AH611" s="164"/>
      <c r="AI611" s="164"/>
      <c r="AJ611" s="164"/>
      <c r="AK611" s="164"/>
      <c r="AL611" s="164"/>
    </row>
    <row r="612" spans="1:38" s="83" customFormat="1" ht="12.75" customHeight="1" x14ac:dyDescent="0.3">
      <c r="A612" s="71"/>
      <c r="B612" s="93"/>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c r="AL612" s="92"/>
    </row>
    <row r="613" spans="1:38" s="83" customFormat="1" ht="15.5" x14ac:dyDescent="0.55000000000000004">
      <c r="A613" s="85"/>
      <c r="B613" s="167" t="s">
        <v>149</v>
      </c>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c r="AA613" s="167"/>
      <c r="AB613" s="167"/>
      <c r="AC613" s="167"/>
      <c r="AD613" s="167"/>
      <c r="AE613" s="167"/>
      <c r="AF613" s="167"/>
      <c r="AG613" s="167"/>
      <c r="AH613" s="167"/>
      <c r="AI613" s="167"/>
      <c r="AJ613" s="167"/>
      <c r="AK613" s="167"/>
      <c r="AL613" s="90"/>
    </row>
    <row r="614" spans="1:38" s="83" customFormat="1" ht="14.25" customHeight="1" x14ac:dyDescent="0.55000000000000004">
      <c r="A614" s="445"/>
      <c r="B614" s="449"/>
      <c r="C614" s="450"/>
      <c r="D614" s="450"/>
      <c r="E614" s="450"/>
      <c r="F614" s="450"/>
      <c r="G614" s="450"/>
      <c r="H614" s="450"/>
      <c r="I614" s="450"/>
      <c r="J614" s="450"/>
      <c r="K614" s="450"/>
      <c r="L614" s="450"/>
      <c r="M614" s="450"/>
      <c r="N614" s="450"/>
      <c r="O614" s="450"/>
      <c r="P614" s="450"/>
      <c r="Q614" s="450"/>
      <c r="R614" s="450"/>
      <c r="S614" s="450"/>
      <c r="T614" s="450"/>
      <c r="U614" s="450"/>
      <c r="V614" s="450"/>
      <c r="W614" s="450"/>
      <c r="X614" s="450"/>
      <c r="Y614" s="450"/>
      <c r="Z614" s="450"/>
      <c r="AA614" s="450"/>
      <c r="AB614" s="450"/>
      <c r="AC614" s="450"/>
      <c r="AD614" s="450"/>
      <c r="AE614" s="450"/>
      <c r="AF614" s="450"/>
      <c r="AG614" s="450"/>
      <c r="AH614" s="450"/>
      <c r="AI614" s="450"/>
      <c r="AJ614" s="450"/>
      <c r="AK614" s="451"/>
      <c r="AL614" s="444"/>
    </row>
    <row r="615" spans="1:38" s="83" customFormat="1" ht="14.25" customHeight="1" x14ac:dyDescent="0.55000000000000004">
      <c r="A615" s="445"/>
      <c r="B615" s="452"/>
      <c r="C615" s="205"/>
      <c r="D615" s="205"/>
      <c r="E615" s="205"/>
      <c r="F615" s="205"/>
      <c r="G615" s="205"/>
      <c r="H615" s="205"/>
      <c r="I615" s="205"/>
      <c r="J615" s="205"/>
      <c r="K615" s="205"/>
      <c r="L615" s="205"/>
      <c r="M615" s="205"/>
      <c r="N615" s="205"/>
      <c r="O615" s="205"/>
      <c r="P615" s="205"/>
      <c r="Q615" s="205"/>
      <c r="R615" s="205"/>
      <c r="S615" s="205"/>
      <c r="T615" s="205"/>
      <c r="U615" s="205"/>
      <c r="V615" s="205"/>
      <c r="W615" s="205"/>
      <c r="X615" s="205"/>
      <c r="Y615" s="205"/>
      <c r="Z615" s="205"/>
      <c r="AA615" s="205"/>
      <c r="AB615" s="205"/>
      <c r="AC615" s="205"/>
      <c r="AD615" s="205"/>
      <c r="AE615" s="205"/>
      <c r="AF615" s="205"/>
      <c r="AG615" s="205"/>
      <c r="AH615" s="205"/>
      <c r="AI615" s="205"/>
      <c r="AJ615" s="205"/>
      <c r="AK615" s="453"/>
      <c r="AL615" s="444"/>
    </row>
    <row r="616" spans="1:38" s="83" customFormat="1" ht="18.75" customHeight="1" x14ac:dyDescent="0.55000000000000004">
      <c r="A616" s="445"/>
      <c r="B616" s="452"/>
      <c r="C616" s="205"/>
      <c r="D616" s="205"/>
      <c r="E616" s="205"/>
      <c r="F616" s="205"/>
      <c r="G616" s="205"/>
      <c r="H616" s="205"/>
      <c r="I616" s="205"/>
      <c r="J616" s="205"/>
      <c r="K616" s="205"/>
      <c r="L616" s="205"/>
      <c r="M616" s="205"/>
      <c r="N616" s="205"/>
      <c r="O616" s="205"/>
      <c r="P616" s="205"/>
      <c r="Q616" s="205"/>
      <c r="R616" s="205"/>
      <c r="S616" s="205"/>
      <c r="T616" s="205"/>
      <c r="U616" s="205"/>
      <c r="V616" s="205"/>
      <c r="W616" s="205"/>
      <c r="X616" s="205"/>
      <c r="Y616" s="205"/>
      <c r="Z616" s="205"/>
      <c r="AA616" s="205"/>
      <c r="AB616" s="205"/>
      <c r="AC616" s="205"/>
      <c r="AD616" s="205"/>
      <c r="AE616" s="205"/>
      <c r="AF616" s="205"/>
      <c r="AG616" s="205"/>
      <c r="AH616" s="205"/>
      <c r="AI616" s="205"/>
      <c r="AJ616" s="205"/>
      <c r="AK616" s="453"/>
      <c r="AL616" s="444"/>
    </row>
    <row r="617" spans="1:38" s="83" customFormat="1" ht="10.5" customHeight="1" x14ac:dyDescent="0.55000000000000004">
      <c r="A617" s="445"/>
      <c r="B617" s="452"/>
      <c r="C617" s="205"/>
      <c r="D617" s="205"/>
      <c r="E617" s="205"/>
      <c r="F617" s="205"/>
      <c r="G617" s="205"/>
      <c r="H617" s="205"/>
      <c r="I617" s="205"/>
      <c r="J617" s="205"/>
      <c r="K617" s="205"/>
      <c r="L617" s="205"/>
      <c r="M617" s="205"/>
      <c r="N617" s="205"/>
      <c r="O617" s="205"/>
      <c r="P617" s="205"/>
      <c r="Q617" s="205"/>
      <c r="R617" s="205"/>
      <c r="S617" s="205"/>
      <c r="T617" s="205"/>
      <c r="U617" s="205"/>
      <c r="V617" s="205"/>
      <c r="W617" s="205"/>
      <c r="X617" s="205"/>
      <c r="Y617" s="205"/>
      <c r="Z617" s="205"/>
      <c r="AA617" s="205"/>
      <c r="AB617" s="205"/>
      <c r="AC617" s="205"/>
      <c r="AD617" s="205"/>
      <c r="AE617" s="205"/>
      <c r="AF617" s="205"/>
      <c r="AG617" s="205"/>
      <c r="AH617" s="205"/>
      <c r="AI617" s="205"/>
      <c r="AJ617" s="205"/>
      <c r="AK617" s="453"/>
      <c r="AL617" s="444"/>
    </row>
    <row r="618" spans="1:38" s="83" customFormat="1" ht="10.5" customHeight="1" x14ac:dyDescent="0.55000000000000004">
      <c r="A618" s="445"/>
      <c r="B618" s="454"/>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c r="AC618" s="455"/>
      <c r="AD618" s="455"/>
      <c r="AE618" s="455"/>
      <c r="AF618" s="455"/>
      <c r="AG618" s="455"/>
      <c r="AH618" s="455"/>
      <c r="AI618" s="455"/>
      <c r="AJ618" s="455"/>
      <c r="AK618" s="456"/>
      <c r="AL618" s="444"/>
    </row>
    <row r="619" spans="1:38" s="83" customFormat="1" ht="10.5" customHeight="1" x14ac:dyDescent="0.55000000000000004">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row>
    <row r="620" spans="1:38" s="83" customFormat="1" ht="10.5" customHeight="1" x14ac:dyDescent="0.55000000000000004">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row>
    <row r="621" spans="1:38" s="83" customFormat="1" ht="15.5" x14ac:dyDescent="0.55000000000000004">
      <c r="A621" s="85"/>
      <c r="B621" s="86" t="s">
        <v>150</v>
      </c>
      <c r="C621" s="86"/>
      <c r="D621" s="86"/>
      <c r="E621" s="87"/>
      <c r="F621" s="87"/>
      <c r="G621" s="87"/>
      <c r="H621" s="87"/>
      <c r="I621" s="87"/>
      <c r="J621" s="87"/>
      <c r="K621" s="87"/>
      <c r="L621" s="87"/>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row>
    <row r="622" spans="1:38" s="83" customFormat="1" ht="12.75" customHeight="1" x14ac:dyDescent="0.55000000000000004">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row>
    <row r="623" spans="1:38" s="83" customFormat="1" ht="12" customHeight="1" x14ac:dyDescent="0.25">
      <c r="A623" s="88"/>
      <c r="B623" s="458"/>
      <c r="C623" s="459"/>
      <c r="D623" s="462" t="s">
        <v>147</v>
      </c>
      <c r="E623" s="164"/>
      <c r="F623" s="164"/>
      <c r="G623" s="164"/>
      <c r="H623" s="164"/>
      <c r="I623" s="164"/>
      <c r="J623" s="164"/>
      <c r="K623" s="164"/>
      <c r="L623" s="164"/>
      <c r="M623" s="164"/>
      <c r="N623" s="164"/>
      <c r="O623" s="164"/>
      <c r="P623" s="164"/>
      <c r="Q623" s="164"/>
      <c r="R623" s="164"/>
      <c r="S623" s="164"/>
      <c r="T623" s="164"/>
      <c r="U623" s="164"/>
      <c r="V623" s="164"/>
      <c r="W623" s="164"/>
      <c r="X623" s="164"/>
      <c r="Y623" s="164"/>
      <c r="Z623" s="164"/>
      <c r="AA623" s="164"/>
      <c r="AB623" s="164"/>
      <c r="AC623" s="164"/>
      <c r="AD623" s="164"/>
      <c r="AE623" s="164"/>
      <c r="AF623" s="164"/>
      <c r="AG623" s="164"/>
      <c r="AH623" s="164"/>
      <c r="AI623" s="164"/>
      <c r="AJ623" s="164"/>
      <c r="AK623" s="164"/>
      <c r="AL623" s="164"/>
    </row>
    <row r="624" spans="1:38" s="83" customFormat="1" ht="12" customHeight="1" x14ac:dyDescent="0.55000000000000004">
      <c r="A624" s="89"/>
      <c r="B624" s="459"/>
      <c r="C624" s="459"/>
      <c r="D624" s="462"/>
      <c r="E624" s="164"/>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row>
    <row r="625" spans="1:38" s="83" customFormat="1" ht="12.75" customHeight="1" x14ac:dyDescent="0.55000000000000004">
      <c r="A625" s="90"/>
      <c r="B625" s="90"/>
      <c r="C625" s="90"/>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row>
    <row r="626" spans="1:38" s="83" customFormat="1" ht="12.75" customHeight="1" x14ac:dyDescent="0.25">
      <c r="A626" s="88"/>
      <c r="B626" s="458"/>
      <c r="C626" s="459"/>
      <c r="D626" s="462" t="s">
        <v>151</v>
      </c>
      <c r="E626" s="164"/>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row>
    <row r="627" spans="1:38" s="83" customFormat="1" ht="12.75" customHeight="1" x14ac:dyDescent="0.3">
      <c r="A627" s="92"/>
      <c r="B627" s="459"/>
      <c r="C627" s="459"/>
      <c r="D627" s="462"/>
      <c r="E627" s="164"/>
      <c r="F627" s="164"/>
      <c r="G627" s="164"/>
      <c r="H627" s="164"/>
      <c r="I627" s="164"/>
      <c r="J627" s="164"/>
      <c r="K627" s="164"/>
      <c r="L627" s="164"/>
      <c r="M627" s="164"/>
      <c r="N627" s="164"/>
      <c r="O627" s="164"/>
      <c r="P627" s="164"/>
      <c r="Q627" s="164"/>
      <c r="R627" s="164"/>
      <c r="S627" s="164"/>
      <c r="T627" s="164"/>
      <c r="U627" s="164"/>
      <c r="V627" s="164"/>
      <c r="W627" s="164"/>
      <c r="X627" s="164"/>
      <c r="Y627" s="164"/>
      <c r="Z627" s="164"/>
      <c r="AA627" s="164"/>
      <c r="AB627" s="164"/>
      <c r="AC627" s="164"/>
      <c r="AD627" s="164"/>
      <c r="AE627" s="164"/>
      <c r="AF627" s="164"/>
      <c r="AG627" s="164"/>
      <c r="AH627" s="164"/>
      <c r="AI627" s="164"/>
      <c r="AJ627" s="164"/>
      <c r="AK627" s="164"/>
      <c r="AL627" s="164"/>
    </row>
    <row r="628" spans="1:38" s="83" customFormat="1" ht="12.75" customHeight="1" x14ac:dyDescent="0.3">
      <c r="A628" s="92"/>
      <c r="B628" s="93"/>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c r="AL628" s="92"/>
    </row>
    <row r="629" spans="1:38" s="83" customFormat="1" ht="12.75" customHeight="1" x14ac:dyDescent="0.55000000000000004">
      <c r="A629" s="85"/>
      <c r="B629" s="167" t="s">
        <v>152</v>
      </c>
      <c r="C629" s="167"/>
      <c r="D629" s="167"/>
      <c r="E629" s="167"/>
      <c r="F629" s="167"/>
      <c r="G629" s="167"/>
      <c r="H629" s="167"/>
      <c r="I629" s="167"/>
      <c r="J629" s="167"/>
      <c r="K629" s="167"/>
      <c r="L629" s="167"/>
      <c r="M629" s="167"/>
      <c r="N629" s="167"/>
      <c r="O629" s="167"/>
      <c r="P629" s="167"/>
      <c r="Q629" s="167"/>
      <c r="R629" s="167"/>
      <c r="S629" s="167"/>
      <c r="T629" s="167"/>
      <c r="U629" s="167"/>
      <c r="V629" s="167"/>
      <c r="W629" s="167"/>
      <c r="X629" s="167"/>
      <c r="Y629" s="167"/>
      <c r="Z629" s="167"/>
      <c r="AA629" s="167"/>
      <c r="AB629" s="167"/>
      <c r="AC629" s="167"/>
      <c r="AD629" s="167"/>
      <c r="AE629" s="167"/>
      <c r="AF629" s="167"/>
      <c r="AG629" s="167"/>
      <c r="AH629" s="167"/>
      <c r="AI629" s="167"/>
      <c r="AJ629" s="167"/>
      <c r="AK629" s="167"/>
      <c r="AL629" s="90"/>
    </row>
    <row r="630" spans="1:38" s="83" customFormat="1" ht="12.75" customHeight="1" x14ac:dyDescent="0.55000000000000004">
      <c r="A630" s="445"/>
      <c r="B630" s="457"/>
      <c r="C630" s="457"/>
      <c r="D630" s="457"/>
      <c r="E630" s="457"/>
      <c r="F630" s="457"/>
      <c r="G630" s="457"/>
      <c r="H630" s="457"/>
      <c r="I630" s="457"/>
      <c r="J630" s="457"/>
      <c r="K630" s="457"/>
      <c r="L630" s="457"/>
      <c r="M630" s="457"/>
      <c r="N630" s="457"/>
      <c r="O630" s="457"/>
      <c r="P630" s="457"/>
      <c r="Q630" s="457"/>
      <c r="R630" s="457"/>
      <c r="S630" s="457"/>
      <c r="T630" s="457"/>
      <c r="U630" s="457"/>
      <c r="V630" s="457"/>
      <c r="W630" s="457"/>
      <c r="X630" s="457"/>
      <c r="Y630" s="457"/>
      <c r="Z630" s="457"/>
      <c r="AA630" s="457"/>
      <c r="AB630" s="457"/>
      <c r="AC630" s="457"/>
      <c r="AD630" s="457"/>
      <c r="AE630" s="457"/>
      <c r="AF630" s="457"/>
      <c r="AG630" s="457"/>
      <c r="AH630" s="457"/>
      <c r="AI630" s="457"/>
      <c r="AJ630" s="457"/>
      <c r="AK630" s="457"/>
      <c r="AL630" s="444"/>
    </row>
    <row r="631" spans="1:38" s="83" customFormat="1" ht="12.75" customHeight="1" x14ac:dyDescent="0.55000000000000004">
      <c r="A631" s="445"/>
      <c r="B631" s="457"/>
      <c r="C631" s="457"/>
      <c r="D631" s="457"/>
      <c r="E631" s="457"/>
      <c r="F631" s="457"/>
      <c r="G631" s="457"/>
      <c r="H631" s="457"/>
      <c r="I631" s="457"/>
      <c r="J631" s="457"/>
      <c r="K631" s="457"/>
      <c r="L631" s="457"/>
      <c r="M631" s="457"/>
      <c r="N631" s="457"/>
      <c r="O631" s="457"/>
      <c r="P631" s="457"/>
      <c r="Q631" s="457"/>
      <c r="R631" s="457"/>
      <c r="S631" s="457"/>
      <c r="T631" s="457"/>
      <c r="U631" s="457"/>
      <c r="V631" s="457"/>
      <c r="W631" s="457"/>
      <c r="X631" s="457"/>
      <c r="Y631" s="457"/>
      <c r="Z631" s="457"/>
      <c r="AA631" s="457"/>
      <c r="AB631" s="457"/>
      <c r="AC631" s="457"/>
      <c r="AD631" s="457"/>
      <c r="AE631" s="457"/>
      <c r="AF631" s="457"/>
      <c r="AG631" s="457"/>
      <c r="AH631" s="457"/>
      <c r="AI631" s="457"/>
      <c r="AJ631" s="457"/>
      <c r="AK631" s="457"/>
      <c r="AL631" s="444"/>
    </row>
    <row r="632" spans="1:38" s="83" customFormat="1" ht="12.75" customHeight="1" x14ac:dyDescent="0.55000000000000004">
      <c r="A632" s="445"/>
      <c r="B632" s="457"/>
      <c r="C632" s="457"/>
      <c r="D632" s="457"/>
      <c r="E632" s="457"/>
      <c r="F632" s="457"/>
      <c r="G632" s="457"/>
      <c r="H632" s="457"/>
      <c r="I632" s="457"/>
      <c r="J632" s="457"/>
      <c r="K632" s="457"/>
      <c r="L632" s="457"/>
      <c r="M632" s="457"/>
      <c r="N632" s="457"/>
      <c r="O632" s="457"/>
      <c r="P632" s="457"/>
      <c r="Q632" s="457"/>
      <c r="R632" s="457"/>
      <c r="S632" s="457"/>
      <c r="T632" s="457"/>
      <c r="U632" s="457"/>
      <c r="V632" s="457"/>
      <c r="W632" s="457"/>
      <c r="X632" s="457"/>
      <c r="Y632" s="457"/>
      <c r="Z632" s="457"/>
      <c r="AA632" s="457"/>
      <c r="AB632" s="457"/>
      <c r="AC632" s="457"/>
      <c r="AD632" s="457"/>
      <c r="AE632" s="457"/>
      <c r="AF632" s="457"/>
      <c r="AG632" s="457"/>
      <c r="AH632" s="457"/>
      <c r="AI632" s="457"/>
      <c r="AJ632" s="457"/>
      <c r="AK632" s="457"/>
      <c r="AL632" s="444"/>
    </row>
    <row r="633" spans="1:38" s="83" customFormat="1" ht="12.75" customHeight="1" x14ac:dyDescent="0.55000000000000004">
      <c r="A633" s="445"/>
      <c r="B633" s="457"/>
      <c r="C633" s="457"/>
      <c r="D633" s="457"/>
      <c r="E633" s="457"/>
      <c r="F633" s="457"/>
      <c r="G633" s="457"/>
      <c r="H633" s="457"/>
      <c r="I633" s="457"/>
      <c r="J633" s="457"/>
      <c r="K633" s="457"/>
      <c r="L633" s="457"/>
      <c r="M633" s="457"/>
      <c r="N633" s="457"/>
      <c r="O633" s="457"/>
      <c r="P633" s="457"/>
      <c r="Q633" s="457"/>
      <c r="R633" s="457"/>
      <c r="S633" s="457"/>
      <c r="T633" s="457"/>
      <c r="U633" s="457"/>
      <c r="V633" s="457"/>
      <c r="W633" s="457"/>
      <c r="X633" s="457"/>
      <c r="Y633" s="457"/>
      <c r="Z633" s="457"/>
      <c r="AA633" s="457"/>
      <c r="AB633" s="457"/>
      <c r="AC633" s="457"/>
      <c r="AD633" s="457"/>
      <c r="AE633" s="457"/>
      <c r="AF633" s="457"/>
      <c r="AG633" s="457"/>
      <c r="AH633" s="457"/>
      <c r="AI633" s="457"/>
      <c r="AJ633" s="457"/>
      <c r="AK633" s="457"/>
      <c r="AL633" s="444"/>
    </row>
    <row r="634" spans="1:38" s="83" customFormat="1" ht="12.75" customHeight="1" x14ac:dyDescent="0.55000000000000004">
      <c r="A634" s="445"/>
      <c r="B634" s="457"/>
      <c r="C634" s="457"/>
      <c r="D634" s="457"/>
      <c r="E634" s="457"/>
      <c r="F634" s="457"/>
      <c r="G634" s="457"/>
      <c r="H634" s="457"/>
      <c r="I634" s="457"/>
      <c r="J634" s="457"/>
      <c r="K634" s="457"/>
      <c r="L634" s="457"/>
      <c r="M634" s="457"/>
      <c r="N634" s="457"/>
      <c r="O634" s="457"/>
      <c r="P634" s="457"/>
      <c r="Q634" s="457"/>
      <c r="R634" s="457"/>
      <c r="S634" s="457"/>
      <c r="T634" s="457"/>
      <c r="U634" s="457"/>
      <c r="V634" s="457"/>
      <c r="W634" s="457"/>
      <c r="X634" s="457"/>
      <c r="Y634" s="457"/>
      <c r="Z634" s="457"/>
      <c r="AA634" s="457"/>
      <c r="AB634" s="457"/>
      <c r="AC634" s="457"/>
      <c r="AD634" s="457"/>
      <c r="AE634" s="457"/>
      <c r="AF634" s="457"/>
      <c r="AG634" s="457"/>
      <c r="AH634" s="457"/>
      <c r="AI634" s="457"/>
      <c r="AJ634" s="457"/>
      <c r="AK634" s="457"/>
      <c r="AL634" s="444"/>
    </row>
    <row r="635" spans="1:38" s="83" customFormat="1" ht="17.25" customHeight="1" x14ac:dyDescent="0.55000000000000004">
      <c r="A635" s="94"/>
      <c r="B635" s="306" t="s">
        <v>153</v>
      </c>
      <c r="C635" s="306"/>
      <c r="D635" s="306"/>
      <c r="E635" s="306"/>
      <c r="F635" s="306"/>
      <c r="G635" s="306"/>
      <c r="H635" s="306"/>
      <c r="I635" s="306"/>
      <c r="J635" s="306"/>
      <c r="K635" s="306"/>
      <c r="L635" s="306"/>
      <c r="M635" s="306"/>
      <c r="N635" s="306"/>
      <c r="O635" s="306"/>
      <c r="P635" s="306"/>
      <c r="Q635" s="306"/>
      <c r="R635" s="306"/>
      <c r="S635" s="306"/>
      <c r="T635" s="306"/>
      <c r="U635" s="306"/>
      <c r="V635" s="306"/>
      <c r="W635" s="306"/>
      <c r="X635" s="306"/>
      <c r="Y635" s="306"/>
      <c r="Z635" s="306"/>
      <c r="AA635" s="306"/>
      <c r="AB635" s="306"/>
      <c r="AC635" s="306"/>
      <c r="AD635" s="306"/>
      <c r="AE635" s="306"/>
      <c r="AF635" s="306"/>
      <c r="AG635" s="306"/>
      <c r="AH635" s="306"/>
      <c r="AI635" s="306"/>
      <c r="AJ635" s="306"/>
      <c r="AK635" s="306"/>
      <c r="AL635" s="94"/>
    </row>
    <row r="636" spans="1:38" s="83" customFormat="1" ht="12.75" customHeight="1" x14ac:dyDescent="0.55000000000000004">
      <c r="A636" s="446"/>
      <c r="B636" s="446"/>
      <c r="C636" s="446"/>
      <c r="D636" s="446"/>
      <c r="E636" s="446"/>
      <c r="F636" s="446"/>
      <c r="G636" s="446"/>
      <c r="H636" s="446"/>
      <c r="I636" s="446"/>
      <c r="J636" s="446"/>
      <c r="K636" s="446"/>
      <c r="L636" s="446"/>
      <c r="M636" s="446"/>
      <c r="N636" s="446"/>
      <c r="O636" s="446"/>
      <c r="P636" s="446"/>
      <c r="Q636" s="446"/>
      <c r="R636" s="446"/>
      <c r="S636" s="446"/>
      <c r="T636" s="446"/>
      <c r="U636" s="446"/>
      <c r="V636" s="446"/>
      <c r="W636" s="446"/>
      <c r="X636" s="446"/>
      <c r="Y636" s="446"/>
      <c r="Z636" s="446"/>
      <c r="AA636" s="446"/>
      <c r="AB636" s="446"/>
      <c r="AC636" s="446"/>
      <c r="AD636" s="446"/>
      <c r="AE636" s="446"/>
      <c r="AF636" s="446"/>
      <c r="AG636" s="446"/>
      <c r="AH636" s="446"/>
      <c r="AI636" s="446"/>
      <c r="AJ636" s="446"/>
      <c r="AK636" s="446"/>
      <c r="AL636" s="446"/>
    </row>
    <row r="637" spans="1:38" s="83" customFormat="1" ht="15" customHeight="1" x14ac:dyDescent="0.55000000000000004">
      <c r="A637" s="90"/>
      <c r="B637" s="447" t="s">
        <v>154</v>
      </c>
      <c r="C637" s="447"/>
      <c r="D637" s="447"/>
      <c r="E637" s="447"/>
      <c r="F637" s="447"/>
      <c r="G637" s="447"/>
      <c r="H637" s="447"/>
      <c r="I637" s="447"/>
      <c r="J637" s="447"/>
      <c r="K637" s="447"/>
      <c r="L637" s="447"/>
      <c r="M637" s="447"/>
      <c r="N637" s="447"/>
      <c r="O637" s="447"/>
      <c r="P637" s="447"/>
      <c r="Q637" s="447"/>
      <c r="R637" s="447"/>
      <c r="S637" s="447"/>
      <c r="T637" s="447"/>
      <c r="U637" s="447"/>
      <c r="V637" s="447"/>
      <c r="W637" s="447"/>
      <c r="X637" s="447"/>
      <c r="Y637" s="447"/>
      <c r="Z637" s="447"/>
      <c r="AA637" s="447"/>
      <c r="AB637" s="447"/>
      <c r="AC637" s="447"/>
      <c r="AD637" s="447"/>
      <c r="AE637" s="447"/>
      <c r="AF637" s="447"/>
      <c r="AG637" s="447"/>
      <c r="AH637" s="447"/>
      <c r="AI637" s="447"/>
      <c r="AJ637" s="447"/>
      <c r="AK637" s="447"/>
      <c r="AL637" s="448"/>
    </row>
    <row r="638" spans="1:38" s="83" customFormat="1" ht="16.5" customHeight="1" x14ac:dyDescent="0.55000000000000004">
      <c r="A638" s="90"/>
      <c r="B638" s="447"/>
      <c r="C638" s="447"/>
      <c r="D638" s="447"/>
      <c r="E638" s="447"/>
      <c r="F638" s="447"/>
      <c r="G638" s="447"/>
      <c r="H638" s="447"/>
      <c r="I638" s="447"/>
      <c r="J638" s="447"/>
      <c r="K638" s="447"/>
      <c r="L638" s="447"/>
      <c r="M638" s="447"/>
      <c r="N638" s="447"/>
      <c r="O638" s="447"/>
      <c r="P638" s="447"/>
      <c r="Q638" s="447"/>
      <c r="R638" s="447"/>
      <c r="S638" s="447"/>
      <c r="T638" s="447"/>
      <c r="U638" s="447"/>
      <c r="V638" s="447"/>
      <c r="W638" s="447"/>
      <c r="X638" s="447"/>
      <c r="Y638" s="447"/>
      <c r="Z638" s="447"/>
      <c r="AA638" s="447"/>
      <c r="AB638" s="447"/>
      <c r="AC638" s="447"/>
      <c r="AD638" s="447"/>
      <c r="AE638" s="447"/>
      <c r="AF638" s="447"/>
      <c r="AG638" s="447"/>
      <c r="AH638" s="447"/>
      <c r="AI638" s="447"/>
      <c r="AJ638" s="447"/>
      <c r="AK638" s="447"/>
      <c r="AL638" s="448"/>
    </row>
    <row r="639" spans="1:38" s="83" customFormat="1" ht="4.5" customHeight="1" x14ac:dyDescent="0.55000000000000004">
      <c r="A639" s="446"/>
      <c r="B639" s="446"/>
      <c r="C639" s="446"/>
      <c r="D639" s="446"/>
      <c r="E639" s="446"/>
      <c r="F639" s="446"/>
      <c r="G639" s="446"/>
      <c r="H639" s="446"/>
      <c r="I639" s="446"/>
      <c r="J639" s="446"/>
      <c r="K639" s="446"/>
      <c r="L639" s="446"/>
      <c r="M639" s="446"/>
      <c r="N639" s="446"/>
      <c r="O639" s="446"/>
      <c r="P639" s="446"/>
      <c r="Q639" s="446"/>
      <c r="R639" s="446"/>
      <c r="S639" s="446"/>
      <c r="T639" s="446"/>
      <c r="U639" s="446"/>
      <c r="V639" s="446"/>
      <c r="W639" s="446"/>
      <c r="X639" s="446"/>
      <c r="Y639" s="446"/>
      <c r="Z639" s="446"/>
      <c r="AA639" s="446"/>
      <c r="AB639" s="446"/>
      <c r="AC639" s="446"/>
      <c r="AD639" s="446"/>
      <c r="AE639" s="446"/>
      <c r="AF639" s="446"/>
      <c r="AG639" s="446"/>
      <c r="AH639" s="446"/>
      <c r="AI639" s="446"/>
      <c r="AJ639" s="446"/>
      <c r="AK639" s="446"/>
      <c r="AL639" s="448"/>
    </row>
    <row r="640" spans="1:38" s="83" customFormat="1" ht="12.75" customHeight="1" x14ac:dyDescent="0.55000000000000004">
      <c r="A640" s="90"/>
      <c r="B640" s="457"/>
      <c r="C640" s="457"/>
      <c r="D640" s="457"/>
      <c r="E640" s="457"/>
      <c r="F640" s="457"/>
      <c r="G640" s="457"/>
      <c r="H640" s="457"/>
      <c r="I640" s="457"/>
      <c r="J640" s="457"/>
      <c r="K640" s="457"/>
      <c r="L640" s="457"/>
      <c r="M640" s="457"/>
      <c r="N640" s="457"/>
      <c r="O640" s="457"/>
      <c r="P640" s="457"/>
      <c r="Q640" s="457"/>
      <c r="R640" s="457"/>
      <c r="S640" s="457"/>
      <c r="T640" s="457"/>
      <c r="U640" s="457"/>
      <c r="V640" s="457"/>
      <c r="W640" s="457"/>
      <c r="X640" s="457"/>
      <c r="Y640" s="457"/>
      <c r="Z640" s="457"/>
      <c r="AA640" s="457"/>
      <c r="AB640" s="457"/>
      <c r="AC640" s="457"/>
      <c r="AD640" s="457"/>
      <c r="AE640" s="457"/>
      <c r="AF640" s="457"/>
      <c r="AG640" s="457"/>
      <c r="AH640" s="457"/>
      <c r="AI640" s="457"/>
      <c r="AJ640" s="457"/>
      <c r="AK640" s="457"/>
      <c r="AL640" s="448"/>
    </row>
    <row r="641" spans="1:59" s="83" customFormat="1" ht="12.75" customHeight="1" x14ac:dyDescent="0.55000000000000004">
      <c r="A641" s="90"/>
      <c r="B641" s="457"/>
      <c r="C641" s="457"/>
      <c r="D641" s="457"/>
      <c r="E641" s="457"/>
      <c r="F641" s="457"/>
      <c r="G641" s="457"/>
      <c r="H641" s="457"/>
      <c r="I641" s="457"/>
      <c r="J641" s="457"/>
      <c r="K641" s="457"/>
      <c r="L641" s="457"/>
      <c r="M641" s="457"/>
      <c r="N641" s="457"/>
      <c r="O641" s="457"/>
      <c r="P641" s="457"/>
      <c r="Q641" s="457"/>
      <c r="R641" s="457"/>
      <c r="S641" s="457"/>
      <c r="T641" s="457"/>
      <c r="U641" s="457"/>
      <c r="V641" s="457"/>
      <c r="W641" s="457"/>
      <c r="X641" s="457"/>
      <c r="Y641" s="457"/>
      <c r="Z641" s="457"/>
      <c r="AA641" s="457"/>
      <c r="AB641" s="457"/>
      <c r="AC641" s="457"/>
      <c r="AD641" s="457"/>
      <c r="AE641" s="457"/>
      <c r="AF641" s="457"/>
      <c r="AG641" s="457"/>
      <c r="AH641" s="457"/>
      <c r="AI641" s="457"/>
      <c r="AJ641" s="457"/>
      <c r="AK641" s="457"/>
      <c r="AL641" s="448"/>
    </row>
    <row r="642" spans="1:59" s="83" customFormat="1" ht="12.75" customHeight="1" x14ac:dyDescent="0.55000000000000004">
      <c r="A642" s="90"/>
      <c r="B642" s="457"/>
      <c r="C642" s="457"/>
      <c r="D642" s="457"/>
      <c r="E642" s="457"/>
      <c r="F642" s="457"/>
      <c r="G642" s="457"/>
      <c r="H642" s="457"/>
      <c r="I642" s="457"/>
      <c r="J642" s="457"/>
      <c r="K642" s="457"/>
      <c r="L642" s="457"/>
      <c r="M642" s="457"/>
      <c r="N642" s="457"/>
      <c r="O642" s="457"/>
      <c r="P642" s="457"/>
      <c r="Q642" s="457"/>
      <c r="R642" s="457"/>
      <c r="S642" s="457"/>
      <c r="T642" s="457"/>
      <c r="U642" s="457"/>
      <c r="V642" s="457"/>
      <c r="W642" s="457"/>
      <c r="X642" s="457"/>
      <c r="Y642" s="457"/>
      <c r="Z642" s="457"/>
      <c r="AA642" s="457"/>
      <c r="AB642" s="457"/>
      <c r="AC642" s="457"/>
      <c r="AD642" s="457"/>
      <c r="AE642" s="457"/>
      <c r="AF642" s="457"/>
      <c r="AG642" s="457"/>
      <c r="AH642" s="457"/>
      <c r="AI642" s="457"/>
      <c r="AJ642" s="457"/>
      <c r="AK642" s="457"/>
      <c r="AL642" s="448"/>
    </row>
    <row r="643" spans="1:59" s="83" customFormat="1" ht="12.75" customHeight="1" x14ac:dyDescent="0.55000000000000004">
      <c r="A643" s="90"/>
      <c r="B643" s="457"/>
      <c r="C643" s="457"/>
      <c r="D643" s="457"/>
      <c r="E643" s="457"/>
      <c r="F643" s="457"/>
      <c r="G643" s="457"/>
      <c r="H643" s="457"/>
      <c r="I643" s="457"/>
      <c r="J643" s="457"/>
      <c r="K643" s="457"/>
      <c r="L643" s="457"/>
      <c r="M643" s="457"/>
      <c r="N643" s="457"/>
      <c r="O643" s="457"/>
      <c r="P643" s="457"/>
      <c r="Q643" s="457"/>
      <c r="R643" s="457"/>
      <c r="S643" s="457"/>
      <c r="T643" s="457"/>
      <c r="U643" s="457"/>
      <c r="V643" s="457"/>
      <c r="W643" s="457"/>
      <c r="X643" s="457"/>
      <c r="Y643" s="457"/>
      <c r="Z643" s="457"/>
      <c r="AA643" s="457"/>
      <c r="AB643" s="457"/>
      <c r="AC643" s="457"/>
      <c r="AD643" s="457"/>
      <c r="AE643" s="457"/>
      <c r="AF643" s="457"/>
      <c r="AG643" s="457"/>
      <c r="AH643" s="457"/>
      <c r="AI643" s="457"/>
      <c r="AJ643" s="457"/>
      <c r="AK643" s="457"/>
      <c r="AL643" s="448"/>
    </row>
    <row r="644" spans="1:59" s="83" customFormat="1" ht="12.75" customHeight="1" x14ac:dyDescent="0.55000000000000004">
      <c r="A644" s="90"/>
      <c r="B644" s="457"/>
      <c r="C644" s="457"/>
      <c r="D644" s="457"/>
      <c r="E644" s="457"/>
      <c r="F644" s="457"/>
      <c r="G644" s="457"/>
      <c r="H644" s="457"/>
      <c r="I644" s="457"/>
      <c r="J644" s="457"/>
      <c r="K644" s="457"/>
      <c r="L644" s="457"/>
      <c r="M644" s="457"/>
      <c r="N644" s="457"/>
      <c r="O644" s="457"/>
      <c r="P644" s="457"/>
      <c r="Q644" s="457"/>
      <c r="R644" s="457"/>
      <c r="S644" s="457"/>
      <c r="T644" s="457"/>
      <c r="U644" s="457"/>
      <c r="V644" s="457"/>
      <c r="W644" s="457"/>
      <c r="X644" s="457"/>
      <c r="Y644" s="457"/>
      <c r="Z644" s="457"/>
      <c r="AA644" s="457"/>
      <c r="AB644" s="457"/>
      <c r="AC644" s="457"/>
      <c r="AD644" s="457"/>
      <c r="AE644" s="457"/>
      <c r="AF644" s="457"/>
      <c r="AG644" s="457"/>
      <c r="AH644" s="457"/>
      <c r="AI644" s="457"/>
      <c r="AJ644" s="457"/>
      <c r="AK644" s="457"/>
      <c r="AL644" s="448"/>
    </row>
    <row r="645" spans="1:59" s="83" customFormat="1" ht="12.75" customHeight="1" x14ac:dyDescent="0.55000000000000004">
      <c r="A645" s="90"/>
      <c r="B645" s="457"/>
      <c r="C645" s="457"/>
      <c r="D645" s="457"/>
      <c r="E645" s="457"/>
      <c r="F645" s="457"/>
      <c r="G645" s="457"/>
      <c r="H645" s="457"/>
      <c r="I645" s="457"/>
      <c r="J645" s="457"/>
      <c r="K645" s="457"/>
      <c r="L645" s="457"/>
      <c r="M645" s="457"/>
      <c r="N645" s="457"/>
      <c r="O645" s="457"/>
      <c r="P645" s="457"/>
      <c r="Q645" s="457"/>
      <c r="R645" s="457"/>
      <c r="S645" s="457"/>
      <c r="T645" s="457"/>
      <c r="U645" s="457"/>
      <c r="V645" s="457"/>
      <c r="W645" s="457"/>
      <c r="X645" s="457"/>
      <c r="Y645" s="457"/>
      <c r="Z645" s="457"/>
      <c r="AA645" s="457"/>
      <c r="AB645" s="457"/>
      <c r="AC645" s="457"/>
      <c r="AD645" s="457"/>
      <c r="AE645" s="457"/>
      <c r="AF645" s="457"/>
      <c r="AG645" s="457"/>
      <c r="AH645" s="457"/>
      <c r="AI645" s="457"/>
      <c r="AJ645" s="457"/>
      <c r="AK645" s="457"/>
      <c r="AL645" s="448"/>
    </row>
    <row r="646" spans="1:59" s="83" customFormat="1" ht="12.75" customHeight="1" x14ac:dyDescent="0.55000000000000004">
      <c r="A646" s="90"/>
      <c r="B646" s="457"/>
      <c r="C646" s="457"/>
      <c r="D646" s="457"/>
      <c r="E646" s="457"/>
      <c r="F646" s="457"/>
      <c r="G646" s="457"/>
      <c r="H646" s="457"/>
      <c r="I646" s="457"/>
      <c r="J646" s="457"/>
      <c r="K646" s="457"/>
      <c r="L646" s="457"/>
      <c r="M646" s="457"/>
      <c r="N646" s="457"/>
      <c r="O646" s="457"/>
      <c r="P646" s="457"/>
      <c r="Q646" s="457"/>
      <c r="R646" s="457"/>
      <c r="S646" s="457"/>
      <c r="T646" s="457"/>
      <c r="U646" s="457"/>
      <c r="V646" s="457"/>
      <c r="W646" s="457"/>
      <c r="X646" s="457"/>
      <c r="Y646" s="457"/>
      <c r="Z646" s="457"/>
      <c r="AA646" s="457"/>
      <c r="AB646" s="457"/>
      <c r="AC646" s="457"/>
      <c r="AD646" s="457"/>
      <c r="AE646" s="457"/>
      <c r="AF646" s="457"/>
      <c r="AG646" s="457"/>
      <c r="AH646" s="457"/>
      <c r="AI646" s="457"/>
      <c r="AJ646" s="457"/>
      <c r="AK646" s="457"/>
      <c r="AL646" s="448"/>
    </row>
    <row r="647" spans="1:59" s="83" customFormat="1" ht="12" customHeight="1" x14ac:dyDescent="0.55000000000000004">
      <c r="A647" s="90"/>
      <c r="B647" s="90"/>
      <c r="C647" s="90"/>
      <c r="D647" s="90"/>
      <c r="E647" s="90"/>
      <c r="F647" s="90"/>
      <c r="G647" s="90"/>
      <c r="H647" s="90"/>
      <c r="I647" s="90"/>
      <c r="J647" s="90"/>
      <c r="K647" s="90"/>
      <c r="L647" s="90"/>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row>
    <row r="648" spans="1:59" s="83" customFormat="1" ht="12" customHeight="1" x14ac:dyDescent="0.55000000000000004">
      <c r="A648" s="90"/>
      <c r="B648" s="90"/>
      <c r="C648" s="90"/>
      <c r="D648" s="90"/>
      <c r="E648" s="90"/>
      <c r="F648" s="90"/>
      <c r="G648" s="90"/>
      <c r="H648" s="90"/>
      <c r="I648" s="90"/>
      <c r="J648" s="90"/>
      <c r="K648" s="90"/>
      <c r="L648" s="90"/>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row>
    <row r="649" spans="1:59" s="83" customFormat="1" ht="9" customHeight="1" x14ac:dyDescent="0.55000000000000004">
      <c r="A649" s="90"/>
      <c r="B649" s="90"/>
      <c r="C649" s="90"/>
      <c r="D649" s="90"/>
      <c r="E649" s="90"/>
      <c r="F649" s="90"/>
      <c r="G649" s="90"/>
      <c r="H649" s="90"/>
      <c r="I649" s="90"/>
      <c r="J649" s="90"/>
      <c r="K649" s="90"/>
      <c r="L649" s="90"/>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row>
    <row r="650" spans="1:59" ht="11.25" customHeight="1" x14ac:dyDescent="0.55000000000000004">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438"/>
      <c r="AE650" s="438"/>
      <c r="AF650" s="438"/>
      <c r="AG650" s="438"/>
      <c r="AH650" s="438"/>
      <c r="AI650" s="438"/>
      <c r="AJ650" s="438"/>
      <c r="AK650" s="438"/>
      <c r="AL650" s="438"/>
      <c r="AM650" s="438"/>
      <c r="AN650" s="438"/>
      <c r="AO650" s="438"/>
      <c r="AP650" s="438"/>
      <c r="AQ650" s="438"/>
    </row>
    <row r="651" spans="1:59" ht="16.5" customHeight="1" x14ac:dyDescent="0.55000000000000004">
      <c r="A651" s="434" t="s">
        <v>155</v>
      </c>
      <c r="B651" s="434"/>
      <c r="C651" s="434"/>
      <c r="D651" s="434"/>
      <c r="E651" s="434"/>
      <c r="F651" s="434"/>
      <c r="G651" s="434"/>
      <c r="H651" s="434"/>
      <c r="I651" s="434"/>
      <c r="J651" s="434"/>
      <c r="K651" s="434"/>
      <c r="L651" s="434"/>
      <c r="M651" s="434"/>
      <c r="N651" s="434"/>
      <c r="O651" s="434"/>
      <c r="P651" s="434"/>
      <c r="Q651" s="434"/>
      <c r="R651" s="434"/>
      <c r="S651" s="434"/>
      <c r="T651" s="434"/>
      <c r="U651" s="434"/>
      <c r="V651" s="434"/>
      <c r="W651" s="434"/>
      <c r="X651" s="434"/>
      <c r="Y651" s="434"/>
      <c r="Z651" s="434"/>
      <c r="AA651" s="434"/>
      <c r="AB651" s="434"/>
      <c r="AC651" s="434"/>
      <c r="AD651" s="434"/>
      <c r="AE651" s="434"/>
      <c r="AF651" s="434"/>
      <c r="AG651" s="434"/>
      <c r="AH651" s="434"/>
      <c r="AI651" s="434"/>
      <c r="AJ651" s="434"/>
      <c r="AK651" s="434"/>
      <c r="AL651" s="434"/>
      <c r="AM651" s="434"/>
      <c r="AN651" s="434"/>
      <c r="AO651" s="434"/>
      <c r="AP651" s="434"/>
      <c r="AQ651" s="434"/>
    </row>
    <row r="652" spans="1:59" ht="7.5" customHeight="1" x14ac:dyDescent="0.55000000000000004">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95"/>
      <c r="AN652" s="95"/>
      <c r="AO652" s="95"/>
      <c r="AP652" s="95"/>
      <c r="AQ652" s="95"/>
      <c r="AW652" s="13"/>
      <c r="AX652" s="13"/>
      <c r="AY652" s="13"/>
      <c r="AZ652" s="13"/>
      <c r="BA652" s="13"/>
      <c r="BB652" s="13"/>
      <c r="BC652" s="13"/>
      <c r="BD652" s="13"/>
      <c r="BE652" s="13"/>
      <c r="BF652" s="13"/>
      <c r="BG652" s="13"/>
    </row>
    <row r="653" spans="1:59" ht="16.5" customHeight="1" x14ac:dyDescent="0.55000000000000004">
      <c r="A653" s="432" t="s">
        <v>156</v>
      </c>
      <c r="B653" s="432"/>
      <c r="C653" s="432"/>
      <c r="D653" s="432"/>
      <c r="E653" s="432"/>
      <c r="F653" s="432"/>
      <c r="G653" s="432"/>
      <c r="H653" s="432"/>
      <c r="I653" s="432"/>
      <c r="J653" s="432"/>
      <c r="K653" s="432"/>
      <c r="L653" s="432"/>
      <c r="M653" s="432"/>
      <c r="N653" s="432"/>
      <c r="O653" s="432"/>
      <c r="P653" s="432"/>
      <c r="Q653" s="432"/>
      <c r="R653" s="432"/>
      <c r="S653" s="432"/>
      <c r="T653" s="432"/>
      <c r="U653" s="432"/>
      <c r="V653" s="432"/>
      <c r="W653" s="432"/>
      <c r="X653" s="432"/>
      <c r="Y653" s="432"/>
      <c r="Z653" s="432"/>
      <c r="AA653" s="432"/>
      <c r="AB653" s="432"/>
      <c r="AC653" s="432"/>
      <c r="AD653" s="432"/>
      <c r="AE653" s="432"/>
      <c r="AF653" s="432"/>
      <c r="AG653" s="432"/>
      <c r="AH653" s="432"/>
      <c r="AI653" s="432"/>
      <c r="AJ653" s="432"/>
      <c r="AK653" s="432"/>
      <c r="AL653" s="432"/>
      <c r="AM653" s="432"/>
      <c r="AN653" s="432"/>
      <c r="AO653" s="432"/>
      <c r="AP653" s="432"/>
      <c r="AQ653" s="432"/>
      <c r="AW653" s="13"/>
      <c r="AX653" s="13"/>
      <c r="AY653" s="13"/>
      <c r="AZ653" s="13"/>
      <c r="BA653" s="13"/>
      <c r="BB653" s="13"/>
      <c r="BC653" s="13"/>
      <c r="BD653" s="13"/>
      <c r="BE653" s="13"/>
      <c r="BF653" s="13"/>
      <c r="BG653" s="13"/>
    </row>
    <row r="654" spans="1:59" ht="18.75" customHeight="1" x14ac:dyDescent="0.55000000000000004">
      <c r="A654" s="432"/>
      <c r="B654" s="432"/>
      <c r="C654" s="432"/>
      <c r="D654" s="432"/>
      <c r="E654" s="432"/>
      <c r="F654" s="432"/>
      <c r="G654" s="432"/>
      <c r="H654" s="432"/>
      <c r="I654" s="432"/>
      <c r="J654" s="432"/>
      <c r="K654" s="432"/>
      <c r="L654" s="432"/>
      <c r="M654" s="432"/>
      <c r="N654" s="432"/>
      <c r="O654" s="432"/>
      <c r="P654" s="432"/>
      <c r="Q654" s="432"/>
      <c r="R654" s="432"/>
      <c r="S654" s="432"/>
      <c r="T654" s="432"/>
      <c r="U654" s="432"/>
      <c r="V654" s="432"/>
      <c r="W654" s="432"/>
      <c r="X654" s="432"/>
      <c r="Y654" s="432"/>
      <c r="Z654" s="432"/>
      <c r="AA654" s="432"/>
      <c r="AB654" s="432"/>
      <c r="AC654" s="432"/>
      <c r="AD654" s="432"/>
      <c r="AE654" s="432"/>
      <c r="AF654" s="432"/>
      <c r="AG654" s="432"/>
      <c r="AH654" s="432"/>
      <c r="AI654" s="432"/>
      <c r="AJ654" s="432"/>
      <c r="AK654" s="432"/>
      <c r="AL654" s="432"/>
      <c r="AM654" s="432"/>
      <c r="AN654" s="432"/>
      <c r="AO654" s="432"/>
      <c r="AP654" s="432"/>
      <c r="AQ654" s="432"/>
      <c r="AW654" s="96"/>
      <c r="AX654" s="96"/>
      <c r="AY654" s="96"/>
      <c r="AZ654" s="96"/>
      <c r="BA654" s="96"/>
      <c r="BB654" s="96"/>
      <c r="BC654" s="96"/>
      <c r="BD654" s="96"/>
      <c r="BE654" s="96"/>
      <c r="BF654" s="96"/>
      <c r="BG654" s="96"/>
    </row>
    <row r="655" spans="1:59" ht="24.75" customHeight="1" x14ac:dyDescent="0.55000000000000004">
      <c r="A655" s="432"/>
      <c r="B655" s="432"/>
      <c r="C655" s="432"/>
      <c r="D655" s="432"/>
      <c r="E655" s="432"/>
      <c r="F655" s="432"/>
      <c r="G655" s="432"/>
      <c r="H655" s="432"/>
      <c r="I655" s="432"/>
      <c r="J655" s="432"/>
      <c r="K655" s="432"/>
      <c r="L655" s="432"/>
      <c r="M655" s="432"/>
      <c r="N655" s="432"/>
      <c r="O655" s="432"/>
      <c r="P655" s="432"/>
      <c r="Q655" s="432"/>
      <c r="R655" s="432"/>
      <c r="S655" s="432"/>
      <c r="T655" s="432"/>
      <c r="U655" s="432"/>
      <c r="V655" s="432"/>
      <c r="W655" s="432"/>
      <c r="X655" s="432"/>
      <c r="Y655" s="432"/>
      <c r="Z655" s="432"/>
      <c r="AA655" s="432"/>
      <c r="AB655" s="432"/>
      <c r="AC655" s="432"/>
      <c r="AD655" s="432"/>
      <c r="AE655" s="432"/>
      <c r="AF655" s="432"/>
      <c r="AG655" s="432"/>
      <c r="AH655" s="432"/>
      <c r="AI655" s="432"/>
      <c r="AJ655" s="432"/>
      <c r="AK655" s="432"/>
      <c r="AL655" s="432"/>
      <c r="AM655" s="432"/>
      <c r="AN655" s="432"/>
      <c r="AO655" s="432"/>
      <c r="AP655" s="432"/>
      <c r="AQ655" s="432"/>
      <c r="AW655" s="13"/>
      <c r="AX655" s="13"/>
      <c r="AY655" s="13"/>
      <c r="AZ655" s="13"/>
      <c r="BA655" s="13"/>
      <c r="BB655" s="13"/>
      <c r="BC655" s="13"/>
      <c r="BD655" s="13"/>
      <c r="BE655" s="13"/>
      <c r="BF655" s="13"/>
      <c r="BG655" s="13"/>
    </row>
    <row r="656" spans="1:59" ht="20.25" customHeight="1" x14ac:dyDescent="0.55000000000000004">
      <c r="A656" s="428" t="s">
        <v>157</v>
      </c>
      <c r="B656" s="428"/>
      <c r="C656" s="428"/>
      <c r="D656" s="428"/>
      <c r="E656" s="428"/>
      <c r="F656" s="428"/>
      <c r="G656" s="428"/>
      <c r="H656" s="428"/>
      <c r="I656" s="428"/>
      <c r="J656" s="428"/>
      <c r="K656" s="428"/>
      <c r="L656" s="428"/>
      <c r="M656" s="428"/>
      <c r="N656" s="428"/>
      <c r="O656" s="428"/>
      <c r="P656" s="428"/>
      <c r="Q656" s="428"/>
      <c r="R656" s="428"/>
      <c r="S656" s="428"/>
      <c r="T656" s="428"/>
      <c r="U656" s="428"/>
      <c r="V656" s="428"/>
      <c r="W656" s="428"/>
      <c r="X656" s="428"/>
      <c r="Y656" s="428"/>
      <c r="Z656" s="428"/>
      <c r="AA656" s="428"/>
      <c r="AB656" s="428"/>
      <c r="AC656" s="428"/>
      <c r="AD656" s="428"/>
      <c r="AE656" s="428"/>
      <c r="AF656" s="428"/>
      <c r="AG656" s="428"/>
      <c r="AH656" s="428"/>
      <c r="AI656" s="428"/>
      <c r="AJ656" s="428"/>
      <c r="AK656" s="428"/>
      <c r="AL656" s="428"/>
      <c r="AM656" s="428"/>
      <c r="AN656" s="95"/>
      <c r="AO656" s="95"/>
      <c r="AP656" s="95"/>
      <c r="AQ656" s="95"/>
      <c r="AW656" s="13"/>
      <c r="AX656" s="13"/>
      <c r="AY656" s="13"/>
      <c r="AZ656" s="13"/>
      <c r="BA656" s="13"/>
      <c r="BB656" s="13"/>
      <c r="BC656" s="13"/>
      <c r="BD656" s="13"/>
      <c r="BE656" s="13"/>
      <c r="BF656" s="13"/>
      <c r="BG656" s="13"/>
    </row>
    <row r="657" spans="1:59" ht="24" customHeight="1" x14ac:dyDescent="0.55000000000000004">
      <c r="A657" s="440" t="s">
        <v>3</v>
      </c>
      <c r="B657" s="441"/>
      <c r="C657" s="441"/>
      <c r="D657" s="442"/>
      <c r="E657" s="443" t="str">
        <f>CONCATENATE(H39," ", Q39," ",AA39)</f>
        <v xml:space="preserve">  </v>
      </c>
      <c r="F657" s="443"/>
      <c r="G657" s="443"/>
      <c r="H657" s="443"/>
      <c r="I657" s="443"/>
      <c r="J657" s="443"/>
      <c r="K657" s="443"/>
      <c r="L657" s="443"/>
      <c r="M657" s="443"/>
      <c r="N657" s="443"/>
      <c r="O657" s="443"/>
      <c r="P657" s="443"/>
      <c r="Q657" s="443"/>
      <c r="R657" s="443"/>
      <c r="S657" s="443"/>
      <c r="T657" s="443"/>
      <c r="U657" s="443"/>
      <c r="V657" s="443"/>
      <c r="W657" s="443"/>
      <c r="X657" s="443"/>
      <c r="Y657" s="443"/>
      <c r="Z657" s="443"/>
      <c r="AA657" s="443"/>
      <c r="AB657" s="77"/>
      <c r="AC657" s="77"/>
      <c r="AD657" s="77"/>
      <c r="AE657" s="77"/>
      <c r="AF657" s="77"/>
      <c r="AG657" s="77"/>
      <c r="AH657" s="77"/>
      <c r="AI657" s="77"/>
      <c r="AJ657" s="77"/>
      <c r="AK657" s="77"/>
      <c r="AL657" s="77"/>
      <c r="AM657" s="95"/>
      <c r="AN657" s="95"/>
      <c r="AO657" s="95"/>
      <c r="AP657" s="95"/>
      <c r="AQ657" s="95"/>
      <c r="AW657" s="96"/>
      <c r="AX657" s="96"/>
      <c r="AY657" s="96"/>
      <c r="AZ657" s="96"/>
      <c r="BA657" s="96"/>
      <c r="BB657" s="96"/>
      <c r="BC657" s="96"/>
      <c r="BD657" s="96"/>
      <c r="BE657" s="96"/>
      <c r="BF657" s="96"/>
      <c r="BG657" s="96"/>
    </row>
    <row r="658" spans="1:59" s="51" customFormat="1" ht="1" customHeight="1" x14ac:dyDescent="0.55000000000000004">
      <c r="A658" s="439">
        <v>1</v>
      </c>
      <c r="B658" s="206" t="s">
        <v>158</v>
      </c>
      <c r="C658" s="206"/>
      <c r="D658" s="206"/>
      <c r="E658" s="206"/>
      <c r="F658" s="206"/>
      <c r="G658" s="206"/>
      <c r="H658" s="206"/>
      <c r="I658" s="206"/>
      <c r="J658" s="206"/>
      <c r="K658" s="206"/>
      <c r="L658" s="206"/>
      <c r="M658" s="206"/>
      <c r="N658" s="206"/>
      <c r="O658" s="206"/>
      <c r="P658" s="206"/>
      <c r="Q658" s="206"/>
      <c r="R658" s="206"/>
      <c r="S658" s="206"/>
      <c r="T658" s="206"/>
      <c r="U658" s="206"/>
      <c r="V658" s="206"/>
      <c r="W658" s="206"/>
      <c r="X658" s="206"/>
      <c r="Y658" s="206"/>
      <c r="Z658" s="206"/>
      <c r="AA658" s="206"/>
      <c r="AB658" s="206"/>
      <c r="AC658" s="206"/>
      <c r="AD658" s="206"/>
      <c r="AE658" s="206"/>
      <c r="AF658" s="206"/>
      <c r="AG658" s="206"/>
      <c r="AH658" s="206"/>
      <c r="AI658" s="206"/>
      <c r="AJ658" s="206"/>
      <c r="AK658" s="206"/>
      <c r="AL658" s="206"/>
      <c r="AM658" s="206"/>
      <c r="AN658" s="206"/>
      <c r="AO658" s="206"/>
      <c r="AP658" s="206"/>
      <c r="AQ658" s="206"/>
      <c r="AW658" s="99"/>
      <c r="AX658" s="99"/>
      <c r="AY658" s="99"/>
      <c r="AZ658" s="99"/>
      <c r="BA658" s="99"/>
      <c r="BB658" s="99"/>
      <c r="BC658" s="99"/>
      <c r="BD658" s="99"/>
      <c r="BE658" s="99"/>
      <c r="BF658" s="99"/>
      <c r="BG658" s="99"/>
    </row>
    <row r="659" spans="1:59" s="51" customFormat="1" ht="29.25" customHeight="1" x14ac:dyDescent="0.55000000000000004">
      <c r="A659" s="439"/>
      <c r="B659" s="206"/>
      <c r="C659" s="206"/>
      <c r="D659" s="206"/>
      <c r="E659" s="206"/>
      <c r="F659" s="206"/>
      <c r="G659" s="206"/>
      <c r="H659" s="206"/>
      <c r="I659" s="206"/>
      <c r="J659" s="206"/>
      <c r="K659" s="206"/>
      <c r="L659" s="206"/>
      <c r="M659" s="206"/>
      <c r="N659" s="206"/>
      <c r="O659" s="206"/>
      <c r="P659" s="206"/>
      <c r="Q659" s="206"/>
      <c r="R659" s="206"/>
      <c r="S659" s="206"/>
      <c r="T659" s="206"/>
      <c r="U659" s="206"/>
      <c r="V659" s="206"/>
      <c r="W659" s="206"/>
      <c r="X659" s="206"/>
      <c r="Y659" s="206"/>
      <c r="Z659" s="206"/>
      <c r="AA659" s="206"/>
      <c r="AB659" s="206"/>
      <c r="AC659" s="206"/>
      <c r="AD659" s="206"/>
      <c r="AE659" s="206"/>
      <c r="AF659" s="206"/>
      <c r="AG659" s="206"/>
      <c r="AH659" s="206"/>
      <c r="AI659" s="206"/>
      <c r="AJ659" s="206"/>
      <c r="AK659" s="206"/>
      <c r="AL659" s="206"/>
      <c r="AM659" s="206"/>
      <c r="AN659" s="206"/>
      <c r="AO659" s="206"/>
      <c r="AP659" s="206"/>
      <c r="AQ659" s="206"/>
      <c r="AW659" s="99"/>
      <c r="AX659" s="99"/>
      <c r="AY659" s="99"/>
      <c r="AZ659" s="99"/>
      <c r="BA659" s="99"/>
      <c r="BB659" s="99"/>
      <c r="BC659" s="99"/>
      <c r="BD659" s="99"/>
      <c r="BE659" s="99"/>
      <c r="BF659" s="99"/>
      <c r="BG659" s="99"/>
    </row>
    <row r="660" spans="1:59" s="51" customFormat="1" ht="23.15" customHeight="1" x14ac:dyDescent="0.55000000000000004">
      <c r="A660" s="91"/>
      <c r="B660" s="197"/>
      <c r="C660" s="198"/>
      <c r="D660" s="431" t="s">
        <v>159</v>
      </c>
      <c r="E660" s="432"/>
      <c r="F660" s="432"/>
      <c r="G660" s="432"/>
      <c r="H660" s="432"/>
      <c r="I660" s="432"/>
      <c r="J660" s="432"/>
      <c r="K660" s="432"/>
      <c r="L660" s="432"/>
      <c r="M660" s="432"/>
      <c r="N660" s="432"/>
      <c r="O660" s="432"/>
      <c r="P660" s="432"/>
      <c r="Q660" s="432"/>
      <c r="R660" s="432"/>
      <c r="S660" s="432"/>
      <c r="T660" s="432"/>
      <c r="U660" s="432"/>
      <c r="V660" s="432"/>
      <c r="W660" s="432"/>
      <c r="X660" s="432"/>
      <c r="Y660" s="432"/>
      <c r="Z660" s="432"/>
      <c r="AA660" s="432"/>
      <c r="AB660" s="432"/>
      <c r="AC660" s="432"/>
      <c r="AD660" s="432"/>
      <c r="AE660" s="432"/>
      <c r="AF660" s="432"/>
      <c r="AG660" s="432"/>
      <c r="AH660" s="432"/>
      <c r="AI660" s="432"/>
      <c r="AJ660" s="432"/>
      <c r="AK660" s="432"/>
      <c r="AL660" s="432"/>
      <c r="AM660" s="432"/>
      <c r="AN660" s="432"/>
      <c r="AO660" s="432"/>
      <c r="AP660" s="432"/>
      <c r="AQ660" s="432"/>
      <c r="AW660" s="99"/>
      <c r="AX660" s="99"/>
      <c r="AY660" s="99"/>
      <c r="AZ660" s="99"/>
      <c r="BA660" s="99"/>
      <c r="BB660" s="99"/>
      <c r="BC660" s="99"/>
      <c r="BD660" s="99"/>
      <c r="BE660" s="99"/>
      <c r="BF660" s="99"/>
      <c r="BG660" s="99"/>
    </row>
    <row r="661" spans="1:59" s="51" customFormat="1" ht="23.15" customHeight="1" x14ac:dyDescent="0.55000000000000004">
      <c r="A661" s="91"/>
      <c r="B661" s="197"/>
      <c r="C661" s="198"/>
      <c r="D661" s="431" t="s">
        <v>160</v>
      </c>
      <c r="E661" s="432"/>
      <c r="F661" s="432"/>
      <c r="G661" s="432"/>
      <c r="H661" s="432"/>
      <c r="I661" s="432"/>
      <c r="J661" s="432"/>
      <c r="K661" s="432"/>
      <c r="L661" s="432"/>
      <c r="M661" s="432"/>
      <c r="N661" s="432"/>
      <c r="O661" s="432"/>
      <c r="P661" s="432"/>
      <c r="Q661" s="432"/>
      <c r="R661" s="432"/>
      <c r="S661" s="432"/>
      <c r="T661" s="432"/>
      <c r="U661" s="432"/>
      <c r="V661" s="432"/>
      <c r="W661" s="432"/>
      <c r="X661" s="432"/>
      <c r="Y661" s="432"/>
      <c r="Z661" s="432"/>
      <c r="AA661" s="432"/>
      <c r="AB661" s="432"/>
      <c r="AC661" s="432"/>
      <c r="AD661" s="432"/>
      <c r="AE661" s="432"/>
      <c r="AF661" s="432"/>
      <c r="AG661" s="432"/>
      <c r="AH661" s="432"/>
      <c r="AI661" s="432"/>
      <c r="AJ661" s="432"/>
      <c r="AK661" s="432"/>
      <c r="AL661" s="432"/>
      <c r="AM661" s="432"/>
      <c r="AN661" s="432"/>
      <c r="AO661" s="432"/>
      <c r="AP661" s="432"/>
      <c r="AQ661" s="432"/>
    </row>
    <row r="662" spans="1:59" s="51" customFormat="1" ht="23.15" customHeight="1" x14ac:dyDescent="0.55000000000000004">
      <c r="A662" s="91"/>
      <c r="B662" s="197"/>
      <c r="C662" s="198"/>
      <c r="D662" s="431" t="s">
        <v>161</v>
      </c>
      <c r="E662" s="432"/>
      <c r="F662" s="432"/>
      <c r="G662" s="432"/>
      <c r="H662" s="432"/>
      <c r="I662" s="432"/>
      <c r="J662" s="432"/>
      <c r="K662" s="432"/>
      <c r="L662" s="432"/>
      <c r="M662" s="432"/>
      <c r="N662" s="432"/>
      <c r="O662" s="432"/>
      <c r="P662" s="432"/>
      <c r="Q662" s="432"/>
      <c r="R662" s="432"/>
      <c r="S662" s="432"/>
      <c r="T662" s="432"/>
      <c r="U662" s="432"/>
      <c r="V662" s="432"/>
      <c r="W662" s="432"/>
      <c r="X662" s="432"/>
      <c r="Y662" s="432"/>
      <c r="Z662" s="432"/>
      <c r="AA662" s="432"/>
      <c r="AB662" s="432"/>
      <c r="AC662" s="432"/>
      <c r="AD662" s="432"/>
      <c r="AE662" s="432"/>
      <c r="AF662" s="432"/>
      <c r="AG662" s="432"/>
      <c r="AH662" s="432"/>
      <c r="AI662" s="432"/>
      <c r="AJ662" s="432"/>
      <c r="AK662" s="432"/>
      <c r="AL662" s="432"/>
      <c r="AM662" s="432"/>
      <c r="AN662" s="432"/>
      <c r="AO662" s="432"/>
      <c r="AP662" s="432"/>
      <c r="AQ662" s="432"/>
    </row>
    <row r="663" spans="1:59" s="51" customFormat="1" ht="23.15" customHeight="1" x14ac:dyDescent="0.55000000000000004">
      <c r="A663" s="91"/>
      <c r="B663" s="197"/>
      <c r="C663" s="198"/>
      <c r="D663" s="431" t="s">
        <v>162</v>
      </c>
      <c r="E663" s="432"/>
      <c r="F663" s="432"/>
      <c r="G663" s="432"/>
      <c r="H663" s="432"/>
      <c r="I663" s="432"/>
      <c r="J663" s="432"/>
      <c r="K663" s="432"/>
      <c r="L663" s="432"/>
      <c r="M663" s="432"/>
      <c r="N663" s="432"/>
      <c r="O663" s="432"/>
      <c r="P663" s="432"/>
      <c r="Q663" s="432"/>
      <c r="R663" s="432"/>
      <c r="S663" s="432"/>
      <c r="T663" s="432"/>
      <c r="U663" s="432"/>
      <c r="V663" s="432"/>
      <c r="W663" s="432"/>
      <c r="X663" s="432"/>
      <c r="Y663" s="432"/>
      <c r="Z663" s="432"/>
      <c r="AA663" s="432"/>
      <c r="AB663" s="432"/>
      <c r="AC663" s="432"/>
      <c r="AD663" s="432"/>
      <c r="AE663" s="432"/>
      <c r="AF663" s="432"/>
      <c r="AG663" s="432"/>
      <c r="AH663" s="432"/>
      <c r="AI663" s="432"/>
      <c r="AJ663" s="432"/>
      <c r="AK663" s="432"/>
      <c r="AL663" s="432"/>
      <c r="AM663" s="432"/>
      <c r="AN663" s="432"/>
      <c r="AO663" s="432"/>
      <c r="AP663" s="432"/>
      <c r="AQ663" s="432"/>
    </row>
    <row r="664" spans="1:59" s="51" customFormat="1" ht="23.15" customHeight="1" x14ac:dyDescent="0.55000000000000004">
      <c r="A664" s="91"/>
      <c r="B664" s="197"/>
      <c r="C664" s="198"/>
      <c r="D664" s="431" t="s">
        <v>163</v>
      </c>
      <c r="E664" s="432"/>
      <c r="F664" s="432"/>
      <c r="G664" s="432"/>
      <c r="H664" s="432"/>
      <c r="I664" s="432"/>
      <c r="J664" s="432"/>
      <c r="K664" s="432"/>
      <c r="L664" s="432"/>
      <c r="M664" s="432"/>
      <c r="N664" s="432"/>
      <c r="O664" s="432"/>
      <c r="P664" s="432"/>
      <c r="Q664" s="432"/>
      <c r="R664" s="432"/>
      <c r="S664" s="432"/>
      <c r="T664" s="432"/>
      <c r="U664" s="432"/>
      <c r="V664" s="432"/>
      <c r="W664" s="432"/>
      <c r="X664" s="432"/>
      <c r="Y664" s="432"/>
      <c r="Z664" s="432"/>
      <c r="AA664" s="432"/>
      <c r="AB664" s="432"/>
      <c r="AC664" s="432"/>
      <c r="AD664" s="432"/>
      <c r="AE664" s="432"/>
      <c r="AF664" s="432"/>
      <c r="AG664" s="432"/>
      <c r="AH664" s="432"/>
      <c r="AI664" s="432"/>
      <c r="AJ664" s="432"/>
      <c r="AK664" s="432"/>
      <c r="AL664" s="432"/>
      <c r="AM664" s="432"/>
      <c r="AN664" s="432"/>
      <c r="AO664" s="432"/>
      <c r="AP664" s="432"/>
      <c r="AQ664" s="432"/>
    </row>
    <row r="665" spans="1:59" s="51" customFormat="1" ht="23.15" customHeight="1" x14ac:dyDescent="0.55000000000000004">
      <c r="A665" s="91"/>
      <c r="B665" s="197"/>
      <c r="C665" s="198"/>
      <c r="D665" s="431" t="s">
        <v>164</v>
      </c>
      <c r="E665" s="432"/>
      <c r="F665" s="432"/>
      <c r="G665" s="432"/>
      <c r="H665" s="432"/>
      <c r="I665" s="432"/>
      <c r="J665" s="432"/>
      <c r="K665" s="432"/>
      <c r="L665" s="432"/>
      <c r="M665" s="432"/>
      <c r="N665" s="432"/>
      <c r="O665" s="432"/>
      <c r="P665" s="432"/>
      <c r="Q665" s="432"/>
      <c r="R665" s="432"/>
      <c r="S665" s="432"/>
      <c r="T665" s="432"/>
      <c r="U665" s="432"/>
      <c r="V665" s="432"/>
      <c r="W665" s="432"/>
      <c r="X665" s="432"/>
      <c r="Y665" s="432"/>
      <c r="Z665" s="432"/>
      <c r="AA665" s="432"/>
      <c r="AB665" s="432"/>
      <c r="AC665" s="432"/>
      <c r="AD665" s="432"/>
      <c r="AE665" s="432"/>
      <c r="AF665" s="432"/>
      <c r="AG665" s="432"/>
      <c r="AH665" s="432"/>
      <c r="AI665" s="432"/>
      <c r="AJ665" s="432"/>
      <c r="AK665" s="432"/>
      <c r="AL665" s="432"/>
      <c r="AM665" s="432"/>
      <c r="AN665" s="432"/>
      <c r="AO665" s="432"/>
      <c r="AP665" s="432"/>
      <c r="AQ665" s="432"/>
    </row>
    <row r="666" spans="1:59" s="51" customFormat="1" ht="23.15" customHeight="1" x14ac:dyDescent="0.55000000000000004">
      <c r="A666" s="91"/>
      <c r="B666" s="197"/>
      <c r="C666" s="198"/>
      <c r="D666" s="431" t="s">
        <v>165</v>
      </c>
      <c r="E666" s="432"/>
      <c r="F666" s="432"/>
      <c r="G666" s="432"/>
      <c r="H666" s="432"/>
      <c r="I666" s="432"/>
      <c r="J666" s="432"/>
      <c r="K666" s="432"/>
      <c r="L666" s="432"/>
      <c r="M666" s="432"/>
      <c r="N666" s="432"/>
      <c r="O666" s="432"/>
      <c r="P666" s="432"/>
      <c r="Q666" s="432"/>
      <c r="R666" s="432"/>
      <c r="S666" s="432"/>
      <c r="T666" s="432"/>
      <c r="U666" s="432"/>
      <c r="V666" s="432"/>
      <c r="W666" s="432"/>
      <c r="X666" s="432"/>
      <c r="Y666" s="432"/>
      <c r="Z666" s="432"/>
      <c r="AA666" s="432"/>
      <c r="AB666" s="432"/>
      <c r="AC666" s="432"/>
      <c r="AD666" s="432"/>
      <c r="AE666" s="432"/>
      <c r="AF666" s="432"/>
      <c r="AG666" s="432"/>
      <c r="AH666" s="432"/>
      <c r="AI666" s="432"/>
      <c r="AJ666" s="432"/>
      <c r="AK666" s="432"/>
      <c r="AL666" s="432"/>
      <c r="AM666" s="432"/>
      <c r="AN666" s="432"/>
      <c r="AO666" s="432"/>
      <c r="AP666" s="432"/>
      <c r="AQ666" s="432"/>
    </row>
    <row r="667" spans="1:59" s="51" customFormat="1" ht="2.15" customHeight="1" x14ac:dyDescent="0.55000000000000004">
      <c r="A667" s="91"/>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row>
    <row r="668" spans="1:59" s="51" customFormat="1" ht="23.15" customHeight="1" x14ac:dyDescent="0.35">
      <c r="A668" s="97">
        <v>2</v>
      </c>
      <c r="B668" s="433" t="s">
        <v>166</v>
      </c>
      <c r="C668" s="206"/>
      <c r="D668" s="206"/>
      <c r="E668" s="206"/>
      <c r="F668" s="206"/>
      <c r="G668" s="206"/>
      <c r="H668" s="206"/>
      <c r="I668" s="206"/>
      <c r="J668" s="206"/>
      <c r="K668" s="206"/>
      <c r="L668" s="206"/>
      <c r="M668" s="206"/>
      <c r="N668" s="206"/>
      <c r="O668" s="206"/>
      <c r="P668" s="206"/>
      <c r="Q668" s="206"/>
      <c r="R668" s="206"/>
      <c r="S668" s="206"/>
      <c r="T668" s="206"/>
      <c r="U668" s="206"/>
      <c r="V668" s="206"/>
      <c r="W668" s="206"/>
      <c r="X668" s="206"/>
      <c r="Y668" s="206"/>
      <c r="Z668" s="206"/>
      <c r="AA668" s="206"/>
      <c r="AB668" s="206"/>
      <c r="AC668" s="206"/>
      <c r="AD668" s="206"/>
      <c r="AE668" s="206"/>
      <c r="AF668" s="206"/>
      <c r="AG668" s="206"/>
      <c r="AH668" s="206"/>
      <c r="AI668" s="206"/>
      <c r="AJ668" s="206"/>
      <c r="AK668" s="206"/>
      <c r="AL668" s="206"/>
      <c r="AM668" s="206"/>
      <c r="AN668" s="206"/>
      <c r="AO668" s="206"/>
      <c r="AP668" s="206"/>
      <c r="AQ668" s="206"/>
    </row>
    <row r="669" spans="1:59" s="51" customFormat="1" ht="23.15" customHeight="1" x14ac:dyDescent="0.35">
      <c r="A669" s="97"/>
      <c r="B669" s="197"/>
      <c r="C669" s="497"/>
      <c r="D669" s="497"/>
      <c r="E669" s="498"/>
      <c r="F669" s="100" t="s">
        <v>167</v>
      </c>
      <c r="H669" s="98"/>
      <c r="I669" s="98"/>
      <c r="J669" s="98"/>
      <c r="K669" s="503"/>
      <c r="L669" s="503"/>
      <c r="M669" s="503"/>
      <c r="N669" s="503"/>
      <c r="O669" s="503"/>
      <c r="P669" s="503"/>
      <c r="Q669" s="503"/>
      <c r="R669" s="503"/>
      <c r="S669" s="503"/>
      <c r="T669" s="503"/>
      <c r="U669" s="503"/>
      <c r="V669" s="503"/>
      <c r="W669" s="503"/>
      <c r="X669" s="503"/>
      <c r="Y669" s="503"/>
      <c r="Z669" s="503"/>
      <c r="AA669" s="503"/>
      <c r="AB669" s="503"/>
      <c r="AC669" s="503"/>
      <c r="AD669" s="503"/>
      <c r="AE669" s="503"/>
      <c r="AF669" s="503"/>
      <c r="AG669" s="503"/>
      <c r="AH669" s="503"/>
      <c r="AI669" s="503"/>
      <c r="AJ669" s="503"/>
      <c r="AK669" s="503"/>
      <c r="AL669" s="503"/>
      <c r="AM669" s="503"/>
      <c r="AN669" s="503"/>
      <c r="AO669" s="503"/>
      <c r="AP669" s="503"/>
      <c r="AQ669" s="503"/>
    </row>
    <row r="670" spans="1:59" s="51" customFormat="1" ht="3.65" customHeight="1" x14ac:dyDescent="0.35">
      <c r="A670" s="439">
        <v>3</v>
      </c>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c r="AI670" s="101"/>
      <c r="AJ670" s="101"/>
      <c r="AK670" s="101"/>
      <c r="AL670" s="101"/>
      <c r="AM670" s="101"/>
      <c r="AN670" s="101"/>
      <c r="AO670" s="101"/>
      <c r="AP670" s="101"/>
      <c r="AQ670" s="101"/>
      <c r="AW670" s="99"/>
      <c r="AX670" s="99"/>
      <c r="AY670" s="99"/>
      <c r="AZ670" s="99"/>
      <c r="BA670" s="99"/>
      <c r="BB670" s="99"/>
      <c r="BC670" s="99"/>
      <c r="BD670" s="99"/>
      <c r="BE670" s="99"/>
      <c r="BF670" s="99"/>
      <c r="BG670" s="99"/>
    </row>
    <row r="671" spans="1:59" s="103" customFormat="1" ht="24" customHeight="1" x14ac:dyDescent="0.6">
      <c r="A671" s="439"/>
      <c r="B671" s="102" t="s">
        <v>168</v>
      </c>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c r="AH671" s="101"/>
      <c r="AI671" s="101"/>
      <c r="AJ671" s="101"/>
      <c r="AK671" s="101"/>
      <c r="AL671" s="101"/>
      <c r="AM671" s="101"/>
      <c r="AN671" s="101"/>
      <c r="AO671" s="101"/>
      <c r="AP671" s="101"/>
      <c r="AQ671" s="101"/>
      <c r="AW671" s="104"/>
      <c r="AX671" s="104"/>
      <c r="AY671" s="104"/>
      <c r="AZ671" s="104"/>
      <c r="BA671" s="104"/>
      <c r="BB671" s="104"/>
      <c r="BC671" s="104"/>
      <c r="BD671" s="104"/>
      <c r="BE671" s="104"/>
      <c r="BF671" s="104"/>
      <c r="BG671" s="104"/>
    </row>
    <row r="672" spans="1:59" s="51" customFormat="1" ht="23.15" customHeight="1" x14ac:dyDescent="0.55000000000000004">
      <c r="A672" s="91"/>
      <c r="B672" s="197"/>
      <c r="C672" s="198"/>
      <c r="D672" s="431" t="s">
        <v>169</v>
      </c>
      <c r="E672" s="432"/>
      <c r="F672" s="432"/>
      <c r="G672" s="432"/>
      <c r="H672" s="432"/>
      <c r="I672" s="432"/>
      <c r="J672" s="432"/>
      <c r="K672" s="432"/>
      <c r="L672" s="432"/>
      <c r="M672" s="432"/>
      <c r="N672" s="432"/>
      <c r="O672" s="432"/>
      <c r="P672" s="432"/>
      <c r="Q672" s="432"/>
      <c r="R672" s="432"/>
      <c r="S672" s="432"/>
      <c r="T672" s="432"/>
      <c r="U672" s="432"/>
      <c r="V672" s="432"/>
      <c r="W672" s="432"/>
      <c r="X672" s="432"/>
      <c r="Y672" s="432"/>
      <c r="Z672" s="432"/>
      <c r="AA672" s="432"/>
      <c r="AB672" s="432"/>
      <c r="AC672" s="432"/>
      <c r="AD672" s="432"/>
      <c r="AE672" s="432"/>
      <c r="AF672" s="432"/>
      <c r="AG672" s="432"/>
      <c r="AH672" s="432"/>
      <c r="AI672" s="432"/>
      <c r="AJ672" s="432"/>
      <c r="AK672" s="432"/>
      <c r="AL672" s="432"/>
      <c r="AM672" s="432"/>
      <c r="AN672" s="432"/>
      <c r="AO672" s="432"/>
      <c r="AP672" s="432"/>
      <c r="AQ672" s="432"/>
      <c r="AW672" s="99"/>
      <c r="AX672" s="99"/>
      <c r="AY672" s="99"/>
      <c r="AZ672" s="99"/>
      <c r="BA672" s="99"/>
      <c r="BB672" s="99"/>
      <c r="BC672" s="99"/>
      <c r="BD672" s="99"/>
      <c r="BE672" s="99"/>
      <c r="BF672" s="99"/>
      <c r="BG672" s="99"/>
    </row>
    <row r="673" spans="1:43" s="51" customFormat="1" ht="23.15" customHeight="1" x14ac:dyDescent="0.55000000000000004">
      <c r="A673" s="91"/>
      <c r="B673" s="197"/>
      <c r="C673" s="198"/>
      <c r="D673" s="431" t="s">
        <v>170</v>
      </c>
      <c r="E673" s="432"/>
      <c r="F673" s="432"/>
      <c r="G673" s="432"/>
      <c r="H673" s="432"/>
      <c r="I673" s="432"/>
      <c r="J673" s="432"/>
      <c r="K673" s="432"/>
      <c r="L673" s="432"/>
      <c r="M673" s="432"/>
      <c r="N673" s="432"/>
      <c r="O673" s="432"/>
      <c r="P673" s="432"/>
      <c r="Q673" s="432"/>
      <c r="R673" s="432"/>
      <c r="S673" s="432"/>
      <c r="T673" s="432"/>
      <c r="U673" s="432"/>
      <c r="V673" s="432"/>
      <c r="W673" s="432"/>
      <c r="X673" s="432"/>
      <c r="Y673" s="432"/>
      <c r="Z673" s="432"/>
      <c r="AA673" s="432"/>
      <c r="AB673" s="432"/>
      <c r="AC673" s="432"/>
      <c r="AD673" s="432"/>
      <c r="AE673" s="432"/>
      <c r="AF673" s="432"/>
      <c r="AG673" s="432"/>
      <c r="AH673" s="432"/>
      <c r="AI673" s="432"/>
      <c r="AJ673" s="432"/>
      <c r="AK673" s="432"/>
      <c r="AL673" s="432"/>
      <c r="AM673" s="432"/>
      <c r="AN673" s="432"/>
      <c r="AO673" s="432"/>
      <c r="AP673" s="432"/>
      <c r="AQ673" s="432"/>
    </row>
    <row r="674" spans="1:43" s="51" customFormat="1" ht="23.15" customHeight="1" x14ac:dyDescent="0.55000000000000004">
      <c r="A674" s="91"/>
      <c r="B674" s="197"/>
      <c r="C674" s="198"/>
      <c r="D674" s="431" t="s">
        <v>171</v>
      </c>
      <c r="E674" s="432"/>
      <c r="F674" s="432"/>
      <c r="G674" s="432"/>
      <c r="H674" s="432"/>
      <c r="I674" s="432"/>
      <c r="J674" s="432"/>
      <c r="K674" s="432"/>
      <c r="L674" s="432"/>
      <c r="M674" s="432"/>
      <c r="N674" s="432"/>
      <c r="O674" s="432"/>
      <c r="P674" s="432"/>
      <c r="Q674" s="432"/>
      <c r="R674" s="432"/>
      <c r="S674" s="432"/>
      <c r="T674" s="432"/>
      <c r="U674" s="432"/>
      <c r="V674" s="432"/>
      <c r="W674" s="432"/>
      <c r="X674" s="432"/>
      <c r="Y674" s="432"/>
      <c r="Z674" s="432"/>
      <c r="AA674" s="432"/>
      <c r="AB674" s="432"/>
      <c r="AC674" s="432"/>
      <c r="AD674" s="432"/>
      <c r="AE674" s="432"/>
      <c r="AF674" s="432"/>
      <c r="AG674" s="432"/>
      <c r="AH674" s="432"/>
      <c r="AI674" s="432"/>
      <c r="AJ674" s="432"/>
      <c r="AK674" s="432"/>
      <c r="AL674" s="432"/>
      <c r="AM674" s="432"/>
      <c r="AN674" s="432"/>
      <c r="AO674" s="432"/>
      <c r="AP674" s="432"/>
      <c r="AQ674" s="432"/>
    </row>
    <row r="675" spans="1:43" s="51" customFormat="1" ht="23.15" customHeight="1" x14ac:dyDescent="0.55000000000000004">
      <c r="A675" s="91"/>
      <c r="B675" s="197"/>
      <c r="C675" s="198"/>
      <c r="D675" s="431" t="s">
        <v>172</v>
      </c>
      <c r="E675" s="432"/>
      <c r="F675" s="432"/>
      <c r="G675" s="432"/>
      <c r="H675" s="432"/>
      <c r="I675" s="432"/>
      <c r="J675" s="432"/>
      <c r="K675" s="432"/>
      <c r="L675" s="432"/>
      <c r="M675" s="432"/>
      <c r="N675" s="432"/>
      <c r="O675" s="432"/>
      <c r="P675" s="432"/>
      <c r="Q675" s="432"/>
      <c r="R675" s="432"/>
      <c r="S675" s="432"/>
      <c r="T675" s="432"/>
      <c r="U675" s="432"/>
      <c r="V675" s="432"/>
      <c r="W675" s="432"/>
      <c r="X675" s="432"/>
      <c r="Y675" s="432"/>
      <c r="Z675" s="432"/>
      <c r="AA675" s="432"/>
      <c r="AB675" s="432"/>
      <c r="AC675" s="432"/>
      <c r="AD675" s="432"/>
      <c r="AE675" s="432"/>
      <c r="AF675" s="432"/>
      <c r="AG675" s="432"/>
      <c r="AH675" s="432"/>
      <c r="AI675" s="432"/>
      <c r="AJ675" s="432"/>
      <c r="AK675" s="432"/>
      <c r="AL675" s="432"/>
      <c r="AM675" s="432"/>
      <c r="AN675" s="432"/>
      <c r="AO675" s="432"/>
      <c r="AP675" s="432"/>
      <c r="AQ675" s="432"/>
    </row>
    <row r="676" spans="1:43" s="51" customFormat="1" ht="23.15" customHeight="1" x14ac:dyDescent="0.55000000000000004">
      <c r="A676" s="91"/>
      <c r="B676" s="197"/>
      <c r="C676" s="198"/>
      <c r="D676" s="431" t="s">
        <v>173</v>
      </c>
      <c r="E676" s="432"/>
      <c r="F676" s="432"/>
      <c r="G676" s="432"/>
      <c r="H676" s="432"/>
      <c r="I676" s="432"/>
      <c r="J676" s="432"/>
      <c r="K676" s="432"/>
      <c r="L676" s="432"/>
      <c r="M676" s="432"/>
      <c r="N676" s="432"/>
      <c r="O676" s="432"/>
      <c r="P676" s="432"/>
      <c r="Q676" s="432"/>
      <c r="R676" s="432"/>
      <c r="S676" s="432"/>
      <c r="T676" s="432"/>
      <c r="U676" s="432"/>
      <c r="V676" s="432"/>
      <c r="W676" s="432"/>
      <c r="X676" s="432"/>
      <c r="Y676" s="432"/>
      <c r="Z676" s="432"/>
      <c r="AA676" s="432"/>
      <c r="AB676" s="432"/>
      <c r="AC676" s="432"/>
      <c r="AD676" s="432"/>
      <c r="AE676" s="432"/>
      <c r="AF676" s="432"/>
      <c r="AG676" s="432"/>
      <c r="AH676" s="432"/>
      <c r="AI676" s="432"/>
      <c r="AJ676" s="432"/>
      <c r="AK676" s="432"/>
      <c r="AL676" s="432"/>
      <c r="AM676" s="432"/>
      <c r="AN676" s="432"/>
      <c r="AO676" s="432"/>
      <c r="AP676" s="432"/>
      <c r="AQ676" s="432"/>
    </row>
    <row r="677" spans="1:43" s="106" customFormat="1" ht="35.15" customHeight="1" x14ac:dyDescent="0.35">
      <c r="A677" s="105">
        <v>4</v>
      </c>
      <c r="B677" s="206" t="s">
        <v>174</v>
      </c>
      <c r="C677" s="206"/>
      <c r="D677" s="206"/>
      <c r="E677" s="206"/>
      <c r="F677" s="206"/>
      <c r="G677" s="206"/>
      <c r="H677" s="206"/>
      <c r="I677" s="206"/>
      <c r="J677" s="206"/>
      <c r="K677" s="206"/>
      <c r="L677" s="206"/>
      <c r="M677" s="206"/>
      <c r="N677" s="206"/>
      <c r="O677" s="206"/>
      <c r="P677" s="206"/>
      <c r="Q677" s="206"/>
      <c r="R677" s="206"/>
      <c r="S677" s="206"/>
      <c r="T677" s="206"/>
      <c r="U677" s="206"/>
      <c r="V677" s="206"/>
      <c r="W677" s="206"/>
      <c r="X677" s="206"/>
      <c r="Y677" s="206"/>
      <c r="Z677" s="206"/>
      <c r="AA677" s="206"/>
      <c r="AB677" s="206"/>
      <c r="AC677" s="206"/>
      <c r="AD677" s="206"/>
      <c r="AE677" s="206"/>
      <c r="AF677" s="206"/>
      <c r="AG677" s="206"/>
      <c r="AH677" s="206"/>
      <c r="AI677" s="206"/>
      <c r="AJ677" s="206"/>
      <c r="AK677" s="206"/>
      <c r="AL677" s="206"/>
      <c r="AM677" s="206"/>
      <c r="AN677" s="206"/>
      <c r="AO677" s="206"/>
      <c r="AP677" s="206"/>
      <c r="AQ677" s="206"/>
    </row>
    <row r="678" spans="1:43" s="51" customFormat="1" ht="23.15" customHeight="1" x14ac:dyDescent="0.55000000000000004">
      <c r="A678" s="91"/>
      <c r="B678" s="197"/>
      <c r="C678" s="198"/>
      <c r="D678" s="431" t="s">
        <v>175</v>
      </c>
      <c r="E678" s="432"/>
      <c r="F678" s="432"/>
      <c r="G678" s="432"/>
      <c r="H678" s="432"/>
      <c r="I678" s="432"/>
      <c r="J678" s="432"/>
      <c r="K678" s="432"/>
      <c r="L678" s="432"/>
      <c r="M678" s="432"/>
      <c r="N678" s="432"/>
      <c r="O678" s="432"/>
      <c r="P678" s="432"/>
      <c r="Q678" s="432"/>
      <c r="R678" s="432"/>
      <c r="S678" s="432"/>
      <c r="T678" s="432"/>
      <c r="U678" s="432"/>
      <c r="V678" s="432"/>
      <c r="W678" s="432"/>
      <c r="X678" s="432"/>
      <c r="Y678" s="432"/>
      <c r="Z678" s="432"/>
      <c r="AA678" s="432"/>
      <c r="AB678" s="432"/>
      <c r="AC678" s="432"/>
      <c r="AD678" s="432"/>
      <c r="AE678" s="432"/>
      <c r="AF678" s="432"/>
      <c r="AG678" s="432"/>
      <c r="AH678" s="432"/>
      <c r="AI678" s="432"/>
      <c r="AJ678" s="432"/>
      <c r="AK678" s="432"/>
      <c r="AL678" s="432"/>
      <c r="AM678" s="432"/>
      <c r="AN678" s="432"/>
      <c r="AO678" s="432"/>
      <c r="AP678" s="432"/>
      <c r="AQ678" s="432"/>
    </row>
    <row r="679" spans="1:43" s="51" customFormat="1" ht="23.15" customHeight="1" x14ac:dyDescent="0.55000000000000004">
      <c r="A679" s="91"/>
      <c r="B679" s="197"/>
      <c r="C679" s="198"/>
      <c r="D679" s="431" t="s">
        <v>176</v>
      </c>
      <c r="E679" s="432"/>
      <c r="F679" s="432"/>
      <c r="G679" s="432"/>
      <c r="H679" s="432"/>
      <c r="I679" s="432"/>
      <c r="J679" s="432"/>
      <c r="K679" s="432"/>
      <c r="L679" s="432"/>
      <c r="M679" s="432"/>
      <c r="N679" s="432"/>
      <c r="O679" s="432"/>
      <c r="P679" s="432"/>
      <c r="Q679" s="432"/>
      <c r="R679" s="432"/>
      <c r="S679" s="432"/>
      <c r="T679" s="432"/>
      <c r="U679" s="432"/>
      <c r="V679" s="432"/>
      <c r="W679" s="432"/>
      <c r="X679" s="432"/>
      <c r="Y679" s="432"/>
      <c r="Z679" s="432"/>
      <c r="AA679" s="432"/>
      <c r="AB679" s="432"/>
      <c r="AC679" s="432"/>
      <c r="AD679" s="432"/>
      <c r="AE679" s="432"/>
      <c r="AF679" s="432"/>
      <c r="AG679" s="432"/>
      <c r="AH679" s="432"/>
      <c r="AI679" s="432"/>
      <c r="AJ679" s="432"/>
      <c r="AK679" s="432"/>
      <c r="AL679" s="432"/>
      <c r="AM679" s="432"/>
      <c r="AN679" s="432"/>
      <c r="AO679" s="432"/>
      <c r="AP679" s="432"/>
      <c r="AQ679" s="432"/>
    </row>
    <row r="680" spans="1:43" s="51" customFormat="1" ht="23.15" customHeight="1" x14ac:dyDescent="0.55000000000000004">
      <c r="A680" s="91"/>
      <c r="B680" s="197"/>
      <c r="C680" s="198"/>
      <c r="D680" s="431" t="s">
        <v>177</v>
      </c>
      <c r="E680" s="432"/>
      <c r="F680" s="432"/>
      <c r="G680" s="432"/>
      <c r="H680" s="432"/>
      <c r="I680" s="432"/>
      <c r="J680" s="432"/>
      <c r="K680" s="432"/>
      <c r="L680" s="432"/>
      <c r="M680" s="432"/>
      <c r="N680" s="432"/>
      <c r="O680" s="432"/>
      <c r="P680" s="432"/>
      <c r="Q680" s="432"/>
      <c r="R680" s="432"/>
      <c r="S680" s="432"/>
      <c r="T680" s="432"/>
      <c r="U680" s="432"/>
      <c r="V680" s="432"/>
      <c r="W680" s="432"/>
      <c r="X680" s="432"/>
      <c r="Y680" s="432"/>
      <c r="Z680" s="432"/>
      <c r="AA680" s="432"/>
      <c r="AB680" s="432"/>
      <c r="AC680" s="432"/>
      <c r="AD680" s="432"/>
      <c r="AE680" s="432"/>
      <c r="AF680" s="432"/>
      <c r="AG680" s="432"/>
      <c r="AH680" s="432"/>
      <c r="AI680" s="432"/>
      <c r="AJ680" s="432"/>
      <c r="AK680" s="432"/>
      <c r="AL680" s="432"/>
      <c r="AM680" s="432"/>
      <c r="AN680" s="432"/>
      <c r="AO680" s="432"/>
      <c r="AP680" s="432"/>
      <c r="AQ680" s="432"/>
    </row>
    <row r="681" spans="1:43" s="51" customFormat="1" ht="23.15" customHeight="1" x14ac:dyDescent="0.55000000000000004">
      <c r="A681" s="91"/>
      <c r="B681" s="197"/>
      <c r="C681" s="198"/>
      <c r="D681" s="431" t="s">
        <v>178</v>
      </c>
      <c r="E681" s="432"/>
      <c r="F681" s="432"/>
      <c r="G681" s="432"/>
      <c r="H681" s="432"/>
      <c r="I681" s="432"/>
      <c r="J681" s="432"/>
      <c r="K681" s="432"/>
      <c r="L681" s="432"/>
      <c r="M681" s="432"/>
      <c r="N681" s="432"/>
      <c r="O681" s="432"/>
      <c r="P681" s="432"/>
      <c r="Q681" s="432"/>
      <c r="R681" s="432"/>
      <c r="S681" s="432"/>
      <c r="T681" s="432"/>
      <c r="U681" s="432"/>
      <c r="V681" s="432"/>
      <c r="W681" s="432"/>
      <c r="X681" s="432"/>
      <c r="Y681" s="432"/>
      <c r="Z681" s="432"/>
      <c r="AA681" s="432"/>
      <c r="AB681" s="432"/>
      <c r="AC681" s="432"/>
      <c r="AD681" s="432"/>
      <c r="AE681" s="432"/>
      <c r="AF681" s="432"/>
      <c r="AG681" s="432"/>
      <c r="AH681" s="432"/>
      <c r="AI681" s="432"/>
      <c r="AJ681" s="432"/>
      <c r="AK681" s="432"/>
      <c r="AL681" s="432"/>
      <c r="AM681" s="432"/>
      <c r="AN681" s="432"/>
      <c r="AO681" s="432"/>
      <c r="AP681" s="432"/>
      <c r="AQ681" s="432"/>
    </row>
    <row r="682" spans="1:43" s="51" customFormat="1" ht="23.15" customHeight="1" x14ac:dyDescent="0.55000000000000004">
      <c r="A682" s="91"/>
      <c r="B682" s="197"/>
      <c r="C682" s="198"/>
      <c r="D682" s="431" t="s">
        <v>179</v>
      </c>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432"/>
      <c r="AD682" s="432"/>
      <c r="AE682" s="432"/>
      <c r="AF682" s="432"/>
      <c r="AG682" s="432"/>
      <c r="AH682" s="432"/>
      <c r="AI682" s="432"/>
      <c r="AJ682" s="432"/>
      <c r="AK682" s="432"/>
      <c r="AL682" s="432"/>
      <c r="AM682" s="432"/>
      <c r="AN682" s="432"/>
      <c r="AO682" s="432"/>
      <c r="AP682" s="432"/>
      <c r="AQ682" s="432"/>
    </row>
    <row r="683" spans="1:43" s="51" customFormat="1" ht="23.15" customHeight="1" x14ac:dyDescent="0.55000000000000004">
      <c r="A683" s="91"/>
      <c r="B683" s="197"/>
      <c r="C683" s="198"/>
      <c r="D683" s="431" t="s">
        <v>180</v>
      </c>
      <c r="E683" s="432"/>
      <c r="F683" s="432"/>
      <c r="G683" s="432"/>
      <c r="H683" s="432"/>
      <c r="I683" s="432"/>
      <c r="J683" s="432"/>
      <c r="K683" s="432"/>
      <c r="L683" s="432"/>
      <c r="M683" s="432"/>
      <c r="N683" s="432"/>
      <c r="O683" s="432"/>
      <c r="P683" s="432"/>
      <c r="Q683" s="432"/>
      <c r="R683" s="432"/>
      <c r="S683" s="432"/>
      <c r="T683" s="432"/>
      <c r="U683" s="432"/>
      <c r="V683" s="432"/>
      <c r="W683" s="432"/>
      <c r="X683" s="432"/>
      <c r="Y683" s="432"/>
      <c r="Z683" s="432"/>
      <c r="AA683" s="432"/>
      <c r="AB683" s="432"/>
      <c r="AC683" s="432"/>
      <c r="AD683" s="432"/>
      <c r="AE683" s="432"/>
      <c r="AF683" s="432"/>
      <c r="AG683" s="432"/>
      <c r="AH683" s="432"/>
      <c r="AI683" s="432"/>
      <c r="AJ683" s="432"/>
      <c r="AK683" s="432"/>
      <c r="AL683" s="432"/>
      <c r="AM683" s="432"/>
      <c r="AN683" s="432"/>
      <c r="AO683" s="432"/>
      <c r="AP683" s="432"/>
      <c r="AQ683" s="432"/>
    </row>
    <row r="684" spans="1:43" s="51" customFormat="1" ht="23.15" customHeight="1" x14ac:dyDescent="0.55000000000000004">
      <c r="A684" s="91"/>
      <c r="B684" s="197"/>
      <c r="C684" s="198"/>
      <c r="D684" s="431" t="s">
        <v>181</v>
      </c>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2"/>
      <c r="AD684" s="432"/>
      <c r="AE684" s="432"/>
      <c r="AF684" s="432"/>
      <c r="AG684" s="432"/>
      <c r="AH684" s="432"/>
      <c r="AI684" s="432"/>
      <c r="AJ684" s="432"/>
      <c r="AK684" s="432"/>
      <c r="AL684" s="432"/>
      <c r="AM684" s="432"/>
      <c r="AN684" s="432"/>
      <c r="AO684" s="432"/>
      <c r="AP684" s="432"/>
      <c r="AQ684" s="432"/>
    </row>
    <row r="685" spans="1:43" s="51" customFormat="1" ht="23.15" customHeight="1" x14ac:dyDescent="0.55000000000000004">
      <c r="A685" s="91"/>
      <c r="B685" s="197"/>
      <c r="C685" s="198"/>
      <c r="D685" s="431" t="s">
        <v>182</v>
      </c>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2"/>
      <c r="AD685" s="432"/>
      <c r="AE685" s="432"/>
      <c r="AF685" s="432"/>
      <c r="AG685" s="432"/>
      <c r="AH685" s="432"/>
      <c r="AI685" s="432"/>
      <c r="AJ685" s="432"/>
      <c r="AK685" s="432"/>
      <c r="AL685" s="432"/>
      <c r="AM685" s="432"/>
      <c r="AN685" s="432"/>
      <c r="AO685" s="432"/>
      <c r="AP685" s="432"/>
      <c r="AQ685" s="432"/>
    </row>
    <row r="686" spans="1:43" s="51" customFormat="1" ht="23.15" customHeight="1" x14ac:dyDescent="0.55000000000000004">
      <c r="A686" s="91"/>
      <c r="B686" s="197"/>
      <c r="C686" s="198"/>
      <c r="D686" s="107" t="s">
        <v>183</v>
      </c>
      <c r="E686" s="108"/>
      <c r="F686" s="108"/>
      <c r="G686" s="108"/>
      <c r="H686" s="108"/>
      <c r="I686" s="108"/>
      <c r="J686" s="108"/>
      <c r="K686" s="205"/>
      <c r="L686" s="205"/>
      <c r="M686" s="205"/>
      <c r="N686" s="205"/>
      <c r="O686" s="205"/>
      <c r="P686" s="205"/>
      <c r="Q686" s="205"/>
      <c r="R686" s="205"/>
      <c r="S686" s="205"/>
      <c r="T686" s="205"/>
      <c r="U686" s="205"/>
      <c r="V686" s="205"/>
      <c r="W686" s="205"/>
      <c r="X686" s="205"/>
      <c r="Y686" s="205"/>
      <c r="Z686" s="205"/>
      <c r="AA686" s="205"/>
      <c r="AB686" s="205"/>
      <c r="AC686" s="205"/>
      <c r="AD686" s="205"/>
      <c r="AE686" s="205"/>
      <c r="AF686" s="205"/>
      <c r="AG686" s="205"/>
      <c r="AH686" s="205"/>
      <c r="AI686" s="205"/>
      <c r="AJ686" s="205"/>
      <c r="AK686" s="205"/>
      <c r="AL686" s="205"/>
      <c r="AM686" s="205"/>
      <c r="AN686" s="205"/>
      <c r="AO686" s="205"/>
      <c r="AP686" s="205"/>
      <c r="AQ686" s="205"/>
    </row>
    <row r="687" spans="1:43" s="51" customFormat="1" ht="3.75" customHeight="1" x14ac:dyDescent="0.55000000000000004">
      <c r="A687" s="91"/>
      <c r="B687" s="37"/>
      <c r="C687" s="37"/>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91"/>
      <c r="AL687" s="91"/>
    </row>
    <row r="688" spans="1:43" s="109" customFormat="1" ht="21" customHeight="1" x14ac:dyDescent="0.35">
      <c r="A688" s="105">
        <v>5</v>
      </c>
      <c r="B688" s="206" t="s">
        <v>184</v>
      </c>
      <c r="C688" s="206"/>
      <c r="D688" s="206"/>
      <c r="E688" s="206"/>
      <c r="F688" s="206"/>
      <c r="G688" s="206"/>
      <c r="H688" s="206"/>
      <c r="I688" s="206"/>
      <c r="J688" s="206"/>
      <c r="K688" s="206"/>
      <c r="L688" s="206"/>
      <c r="M688" s="206"/>
      <c r="N688" s="206"/>
      <c r="O688" s="206"/>
      <c r="P688" s="206"/>
      <c r="Q688" s="206"/>
      <c r="R688" s="206"/>
      <c r="S688" s="206"/>
      <c r="T688" s="206"/>
      <c r="U688" s="206"/>
      <c r="V688" s="206"/>
      <c r="W688" s="206"/>
      <c r="X688" s="206"/>
      <c r="Y688" s="206"/>
      <c r="Z688" s="206"/>
      <c r="AA688" s="206"/>
      <c r="AB688" s="206"/>
      <c r="AC688" s="206"/>
      <c r="AD688" s="206"/>
      <c r="AE688" s="206"/>
      <c r="AF688" s="206"/>
      <c r="AG688" s="206"/>
      <c r="AH688" s="206"/>
      <c r="AI688" s="206"/>
      <c r="AJ688" s="206"/>
      <c r="AK688" s="206"/>
      <c r="AL688" s="206"/>
      <c r="AM688" s="206"/>
      <c r="AN688" s="206"/>
      <c r="AO688" s="206"/>
      <c r="AP688" s="206"/>
      <c r="AQ688" s="206"/>
    </row>
    <row r="689" spans="1:44" s="51" customFormat="1" ht="23.15" customHeight="1" x14ac:dyDescent="0.55000000000000004">
      <c r="A689" s="91"/>
      <c r="B689" s="197"/>
      <c r="C689" s="198"/>
      <c r="D689" s="431" t="s">
        <v>185</v>
      </c>
      <c r="E689" s="432"/>
      <c r="F689" s="432"/>
      <c r="G689" s="432"/>
      <c r="H689" s="432"/>
      <c r="I689" s="432"/>
      <c r="J689" s="432"/>
      <c r="K689" s="432"/>
      <c r="L689" s="432"/>
      <c r="M689" s="432"/>
      <c r="N689" s="432"/>
      <c r="O689" s="432"/>
      <c r="P689" s="432"/>
      <c r="Q689" s="432"/>
      <c r="R689" s="432"/>
      <c r="S689" s="432"/>
      <c r="T689" s="432"/>
      <c r="U689" s="432"/>
      <c r="V689" s="432"/>
      <c r="W689" s="432"/>
      <c r="X689" s="432"/>
      <c r="Y689" s="432"/>
      <c r="Z689" s="432"/>
      <c r="AA689" s="432"/>
      <c r="AB689" s="432"/>
      <c r="AC689" s="432"/>
      <c r="AD689" s="432"/>
      <c r="AE689" s="432"/>
      <c r="AF689" s="432"/>
      <c r="AG689" s="432"/>
      <c r="AH689" s="432"/>
      <c r="AI689" s="432"/>
      <c r="AJ689" s="432"/>
      <c r="AK689" s="432"/>
      <c r="AL689" s="432"/>
      <c r="AM689" s="432"/>
      <c r="AN689" s="432"/>
      <c r="AO689" s="432"/>
      <c r="AP689" s="432"/>
      <c r="AQ689" s="432"/>
    </row>
    <row r="690" spans="1:44" s="51" customFormat="1" ht="23.15" customHeight="1" x14ac:dyDescent="0.55000000000000004">
      <c r="A690" s="91"/>
      <c r="B690" s="197"/>
      <c r="C690" s="198"/>
      <c r="D690" s="431" t="s">
        <v>186</v>
      </c>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432"/>
      <c r="AE690" s="432"/>
      <c r="AF690" s="432"/>
      <c r="AG690" s="432"/>
      <c r="AH690" s="432"/>
      <c r="AI690" s="432"/>
      <c r="AJ690" s="432"/>
      <c r="AK690" s="432"/>
      <c r="AL690" s="432"/>
      <c r="AM690" s="432"/>
      <c r="AN690" s="432"/>
      <c r="AO690" s="432"/>
      <c r="AP690" s="432"/>
      <c r="AQ690" s="432"/>
    </row>
    <row r="691" spans="1:44" s="51" customFormat="1" ht="23.15" customHeight="1" x14ac:dyDescent="0.55000000000000004">
      <c r="A691" s="91"/>
      <c r="B691" s="197"/>
      <c r="C691" s="198"/>
      <c r="D691" s="431" t="s">
        <v>187</v>
      </c>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432"/>
      <c r="AE691" s="432"/>
      <c r="AF691" s="432"/>
      <c r="AG691" s="432"/>
      <c r="AH691" s="432"/>
      <c r="AI691" s="432"/>
      <c r="AJ691" s="432"/>
      <c r="AK691" s="432"/>
      <c r="AL691" s="432"/>
      <c r="AM691" s="432"/>
      <c r="AN691" s="432"/>
      <c r="AO691" s="432"/>
      <c r="AP691" s="432"/>
      <c r="AQ691" s="432"/>
    </row>
    <row r="692" spans="1:44" s="51" customFormat="1" ht="23.15" customHeight="1" x14ac:dyDescent="0.55000000000000004">
      <c r="A692" s="91"/>
      <c r="B692" s="197"/>
      <c r="C692" s="198"/>
      <c r="D692" s="431" t="s">
        <v>188</v>
      </c>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432"/>
      <c r="AD692" s="432"/>
      <c r="AE692" s="432"/>
      <c r="AF692" s="432"/>
      <c r="AG692" s="432"/>
      <c r="AH692" s="432"/>
      <c r="AI692" s="432"/>
      <c r="AJ692" s="432"/>
      <c r="AK692" s="432"/>
      <c r="AL692" s="432"/>
      <c r="AM692" s="432"/>
      <c r="AN692" s="432"/>
      <c r="AO692" s="432"/>
      <c r="AP692" s="432"/>
      <c r="AQ692" s="432"/>
    </row>
    <row r="693" spans="1:44" s="51" customFormat="1" ht="23.15" customHeight="1" x14ac:dyDescent="0.55000000000000004">
      <c r="A693" s="91"/>
      <c r="B693" s="197"/>
      <c r="C693" s="198"/>
      <c r="D693" s="107" t="s">
        <v>189</v>
      </c>
      <c r="E693" s="108"/>
      <c r="F693" s="108"/>
      <c r="G693" s="108"/>
      <c r="H693" s="108"/>
      <c r="I693" s="108"/>
      <c r="J693" s="108"/>
      <c r="K693" s="108"/>
      <c r="L693" s="108"/>
      <c r="M693" s="108"/>
      <c r="N693" s="108"/>
      <c r="O693" s="108"/>
      <c r="P693" s="108"/>
      <c r="Q693" s="108"/>
      <c r="R693" s="108"/>
      <c r="S693" s="108"/>
      <c r="T693" s="62"/>
      <c r="U693" s="62"/>
      <c r="V693" s="205"/>
      <c r="W693" s="205"/>
      <c r="X693" s="205"/>
      <c r="Y693" s="205"/>
      <c r="Z693" s="205"/>
      <c r="AA693" s="205"/>
      <c r="AB693" s="205"/>
      <c r="AC693" s="205"/>
      <c r="AD693" s="205"/>
      <c r="AE693" s="205"/>
      <c r="AF693" s="205"/>
      <c r="AG693" s="205"/>
      <c r="AH693" s="205"/>
      <c r="AI693" s="205"/>
      <c r="AJ693" s="205"/>
      <c r="AK693" s="205"/>
      <c r="AL693" s="205"/>
      <c r="AM693" s="205"/>
      <c r="AN693" s="205"/>
      <c r="AO693" s="205"/>
      <c r="AP693" s="205"/>
      <c r="AQ693" s="205"/>
    </row>
    <row r="694" spans="1:44" s="51" customFormat="1" ht="23.15" customHeight="1" x14ac:dyDescent="0.55000000000000004">
      <c r="A694" s="91"/>
      <c r="B694" s="197"/>
      <c r="C694" s="198"/>
      <c r="D694" s="431" t="s">
        <v>190</v>
      </c>
      <c r="E694" s="432"/>
      <c r="F694" s="432"/>
      <c r="G694" s="432"/>
      <c r="H694" s="432"/>
      <c r="I694" s="432"/>
      <c r="J694" s="432"/>
      <c r="K694" s="432"/>
      <c r="L694" s="432"/>
      <c r="M694" s="432"/>
      <c r="N694" s="432"/>
      <c r="O694" s="432"/>
      <c r="P694" s="432"/>
      <c r="Q694" s="432"/>
      <c r="R694" s="432"/>
      <c r="S694" s="432"/>
      <c r="T694" s="432"/>
      <c r="U694" s="432"/>
      <c r="V694" s="432"/>
      <c r="W694" s="432"/>
      <c r="X694" s="432"/>
      <c r="Y694" s="432"/>
      <c r="Z694" s="432"/>
      <c r="AA694" s="432"/>
      <c r="AB694" s="432"/>
      <c r="AC694" s="432"/>
      <c r="AD694" s="432"/>
      <c r="AE694" s="432"/>
      <c r="AF694" s="432"/>
      <c r="AG694" s="432"/>
      <c r="AH694" s="432"/>
      <c r="AI694" s="432"/>
      <c r="AJ694" s="432"/>
      <c r="AK694" s="432"/>
      <c r="AL694" s="432"/>
      <c r="AM694" s="432"/>
      <c r="AN694" s="432"/>
      <c r="AO694" s="432"/>
      <c r="AP694" s="432"/>
      <c r="AQ694" s="432"/>
    </row>
    <row r="695" spans="1:44" s="51" customFormat="1" ht="23.15" customHeight="1" x14ac:dyDescent="0.55000000000000004">
      <c r="A695" s="91"/>
      <c r="B695" s="197"/>
      <c r="C695" s="198"/>
      <c r="D695" s="431" t="s">
        <v>191</v>
      </c>
      <c r="E695" s="432"/>
      <c r="F695" s="432"/>
      <c r="G695" s="432"/>
      <c r="H695" s="432"/>
      <c r="I695" s="432"/>
      <c r="J695" s="432"/>
      <c r="K695" s="432"/>
      <c r="L695" s="432"/>
      <c r="M695" s="432"/>
      <c r="N695" s="432"/>
      <c r="O695" s="432"/>
      <c r="P695" s="432"/>
      <c r="Q695" s="432"/>
      <c r="R695" s="432"/>
      <c r="S695" s="432"/>
      <c r="T695" s="432"/>
      <c r="U695" s="432"/>
      <c r="V695" s="432"/>
      <c r="W695" s="432"/>
      <c r="X695" s="432"/>
      <c r="Y695" s="432"/>
      <c r="Z695" s="432"/>
      <c r="AA695" s="432"/>
      <c r="AB695" s="432"/>
      <c r="AC695" s="432"/>
      <c r="AD695" s="432"/>
      <c r="AE695" s="432"/>
      <c r="AF695" s="432"/>
      <c r="AG695" s="432"/>
      <c r="AH695" s="432"/>
      <c r="AI695" s="432"/>
      <c r="AJ695" s="432"/>
      <c r="AK695" s="432"/>
      <c r="AL695" s="432"/>
      <c r="AM695" s="432"/>
      <c r="AN695" s="432"/>
      <c r="AO695" s="432"/>
      <c r="AP695" s="432"/>
      <c r="AQ695" s="432"/>
      <c r="AR695" s="108"/>
    </row>
    <row r="696" spans="1:44" s="51" customFormat="1" ht="23.15" customHeight="1" x14ac:dyDescent="0.55000000000000004">
      <c r="A696" s="91"/>
      <c r="B696" s="197"/>
      <c r="C696" s="198"/>
      <c r="D696" s="431" t="s">
        <v>192</v>
      </c>
      <c r="E696" s="432"/>
      <c r="F696" s="432"/>
      <c r="G696" s="432"/>
      <c r="H696" s="432"/>
      <c r="I696" s="432"/>
      <c r="J696" s="432"/>
      <c r="K696" s="432"/>
      <c r="L696" s="432"/>
      <c r="M696" s="432"/>
      <c r="N696" s="432"/>
      <c r="O696" s="432"/>
      <c r="P696" s="432"/>
      <c r="Q696" s="432"/>
      <c r="R696" s="432"/>
      <c r="S696" s="432"/>
      <c r="T696" s="432"/>
      <c r="U696" s="432"/>
      <c r="V696" s="432"/>
      <c r="W696" s="432"/>
      <c r="X696" s="432"/>
      <c r="Y696" s="432"/>
      <c r="Z696" s="432"/>
      <c r="AA696" s="432"/>
      <c r="AB696" s="432"/>
      <c r="AC696" s="432"/>
      <c r="AD696" s="432"/>
      <c r="AE696" s="432"/>
      <c r="AF696" s="432"/>
      <c r="AG696" s="432"/>
      <c r="AH696" s="432"/>
      <c r="AI696" s="432"/>
      <c r="AJ696" s="432"/>
      <c r="AK696" s="432"/>
      <c r="AL696" s="432"/>
      <c r="AM696" s="432"/>
      <c r="AN696" s="432"/>
      <c r="AO696" s="432"/>
      <c r="AP696" s="432"/>
      <c r="AQ696" s="432"/>
    </row>
    <row r="697" spans="1:44" s="51" customFormat="1" ht="23.15" customHeight="1" x14ac:dyDescent="0.55000000000000004">
      <c r="A697" s="91"/>
      <c r="B697" s="197"/>
      <c r="C697" s="198"/>
      <c r="D697" s="107" t="s">
        <v>183</v>
      </c>
      <c r="E697" s="108"/>
      <c r="F697" s="108"/>
      <c r="G697" s="108"/>
      <c r="H697" s="108"/>
      <c r="I697" s="108"/>
      <c r="J697" s="108"/>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row>
    <row r="698" spans="1:44" s="51" customFormat="1" ht="1" customHeight="1" x14ac:dyDescent="0.55000000000000004">
      <c r="A698" s="439">
        <v>6</v>
      </c>
      <c r="B698" s="206" t="s">
        <v>193</v>
      </c>
      <c r="C698" s="206"/>
      <c r="D698" s="206"/>
      <c r="E698" s="206"/>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91"/>
      <c r="AL698" s="91"/>
    </row>
    <row r="699" spans="1:44" s="51" customFormat="1" ht="25.5" customHeight="1" x14ac:dyDescent="0.55000000000000004">
      <c r="A699" s="470"/>
      <c r="B699" s="206"/>
      <c r="C699" s="206"/>
      <c r="D699" s="206"/>
      <c r="E699" s="206"/>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91"/>
      <c r="AL699" s="91"/>
    </row>
    <row r="700" spans="1:44" s="51" customFormat="1" ht="21.75" customHeight="1" x14ac:dyDescent="0.55000000000000004">
      <c r="A700" s="91"/>
      <c r="B700" s="197"/>
      <c r="C700" s="497"/>
      <c r="D700" s="497"/>
      <c r="E700" s="498"/>
      <c r="F700" s="110"/>
      <c r="G700" s="110"/>
      <c r="H700" s="110"/>
      <c r="I700" s="110"/>
      <c r="J700" s="110"/>
      <c r="K700" s="110"/>
      <c r="L700" s="110"/>
      <c r="M700" s="110"/>
      <c r="N700" s="110"/>
      <c r="O700" s="110"/>
      <c r="P700" s="110"/>
      <c r="Q700" s="110"/>
      <c r="R700" s="110"/>
      <c r="S700" s="91"/>
      <c r="T700" s="91"/>
      <c r="U700" s="91"/>
      <c r="V700" s="91"/>
      <c r="W700" s="91"/>
      <c r="X700" s="91"/>
      <c r="Y700" s="91"/>
      <c r="Z700" s="91"/>
      <c r="AA700" s="91"/>
      <c r="AB700" s="91"/>
      <c r="AC700" s="91"/>
      <c r="AD700" s="91"/>
      <c r="AE700" s="91"/>
      <c r="AF700" s="91"/>
      <c r="AG700" s="91"/>
      <c r="AH700" s="91"/>
      <c r="AI700" s="91"/>
      <c r="AJ700" s="91"/>
      <c r="AK700" s="91"/>
      <c r="AL700" s="91"/>
    </row>
    <row r="701" spans="1:44" s="51" customFormat="1" ht="0.75" customHeight="1" x14ac:dyDescent="0.55000000000000004">
      <c r="A701" s="439"/>
      <c r="B701" s="206"/>
      <c r="C701" s="206"/>
      <c r="D701" s="206"/>
      <c r="E701" s="206"/>
      <c r="F701" s="206"/>
      <c r="G701" s="206"/>
      <c r="H701" s="206"/>
      <c r="I701" s="206"/>
      <c r="J701" s="206"/>
      <c r="K701" s="206"/>
      <c r="L701" s="206"/>
      <c r="M701" s="206"/>
      <c r="N701" s="206"/>
      <c r="O701" s="206"/>
      <c r="P701" s="206"/>
      <c r="Q701" s="206"/>
      <c r="R701" s="206"/>
      <c r="S701" s="206"/>
      <c r="T701" s="206"/>
      <c r="U701" s="206"/>
      <c r="V701" s="206"/>
      <c r="W701" s="206"/>
      <c r="X701" s="206"/>
      <c r="Y701" s="206"/>
      <c r="Z701" s="206"/>
      <c r="AA701" s="206"/>
      <c r="AB701" s="206"/>
      <c r="AC701" s="206"/>
      <c r="AD701" s="206"/>
      <c r="AE701" s="206"/>
      <c r="AF701" s="206"/>
      <c r="AG701" s="206"/>
      <c r="AH701" s="206"/>
      <c r="AI701" s="206"/>
      <c r="AJ701" s="206"/>
      <c r="AK701" s="91"/>
      <c r="AL701" s="91"/>
    </row>
    <row r="702" spans="1:44" s="51" customFormat="1" ht="27" customHeight="1" x14ac:dyDescent="0.55000000000000004">
      <c r="A702" s="470"/>
      <c r="B702" s="206"/>
      <c r="C702" s="206"/>
      <c r="D702" s="206"/>
      <c r="E702" s="206"/>
      <c r="F702" s="206"/>
      <c r="G702" s="206"/>
      <c r="H702" s="206"/>
      <c r="I702" s="206"/>
      <c r="J702" s="206"/>
      <c r="K702" s="206"/>
      <c r="L702" s="206"/>
      <c r="M702" s="206"/>
      <c r="N702" s="206"/>
      <c r="O702" s="206"/>
      <c r="P702" s="206"/>
      <c r="Q702" s="206"/>
      <c r="R702" s="206"/>
      <c r="S702" s="206"/>
      <c r="T702" s="206"/>
      <c r="U702" s="206"/>
      <c r="V702" s="206"/>
      <c r="W702" s="206"/>
      <c r="X702" s="206"/>
      <c r="Y702" s="206"/>
      <c r="Z702" s="206"/>
      <c r="AA702" s="206"/>
      <c r="AB702" s="206"/>
      <c r="AC702" s="206"/>
      <c r="AD702" s="206"/>
      <c r="AE702" s="206"/>
      <c r="AF702" s="206"/>
      <c r="AG702" s="206"/>
      <c r="AH702" s="206"/>
      <c r="AI702" s="206"/>
      <c r="AJ702" s="206"/>
      <c r="AK702" s="91"/>
      <c r="AL702" s="91"/>
    </row>
    <row r="703" spans="1:44" s="51" customFormat="1" ht="22.5" customHeight="1" x14ac:dyDescent="0.55000000000000004">
      <c r="A703" s="91"/>
      <c r="B703" s="110"/>
      <c r="C703" s="110"/>
      <c r="D703" s="110"/>
      <c r="E703" s="110"/>
      <c r="F703" s="110"/>
      <c r="G703" s="110"/>
      <c r="H703" s="110"/>
      <c r="I703" s="110"/>
      <c r="J703" s="110"/>
      <c r="K703" s="110"/>
      <c r="L703" s="110"/>
      <c r="M703" s="110"/>
      <c r="N703" s="110"/>
      <c r="O703" s="91"/>
      <c r="P703" s="91"/>
      <c r="Q703" s="91"/>
      <c r="R703" s="91"/>
      <c r="S703" s="91"/>
      <c r="T703" s="91"/>
      <c r="U703" s="91"/>
      <c r="V703" s="91"/>
      <c r="W703" s="91"/>
      <c r="X703" s="91"/>
      <c r="Y703" s="91"/>
      <c r="Z703" s="91"/>
      <c r="AA703" s="91"/>
      <c r="AB703" s="91"/>
      <c r="AC703" s="91"/>
      <c r="AD703" s="91"/>
      <c r="AE703" s="91"/>
      <c r="AF703" s="91"/>
      <c r="AG703" s="91"/>
      <c r="AH703" s="91"/>
    </row>
    <row r="704" spans="1:44" ht="3.75" customHeight="1" x14ac:dyDescent="0.550000000000000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95"/>
      <c r="AN704" s="95"/>
      <c r="AO704" s="95"/>
      <c r="AP704" s="95"/>
      <c r="AQ704" s="95"/>
    </row>
    <row r="705" spans="1:43" ht="18" customHeight="1" x14ac:dyDescent="0.55000000000000004">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111" t="s">
        <v>194</v>
      </c>
      <c r="AB705" s="77"/>
      <c r="AD705" s="111"/>
      <c r="AE705" s="77"/>
      <c r="AF705" s="77"/>
      <c r="AG705" s="77"/>
      <c r="AH705" s="77"/>
      <c r="AI705" s="77"/>
      <c r="AJ705" s="77"/>
      <c r="AK705" s="77"/>
      <c r="AL705" s="77"/>
      <c r="AM705" s="95"/>
      <c r="AN705" s="95"/>
      <c r="AO705" s="95"/>
      <c r="AP705" s="95"/>
      <c r="AQ705" s="95"/>
    </row>
    <row r="706" spans="1:43" ht="14.25" customHeight="1" x14ac:dyDescent="0.55000000000000004"/>
    <row r="707" spans="1:43" ht="15" customHeight="1" x14ac:dyDescent="0.55000000000000004">
      <c r="A707" s="238" t="s">
        <v>461</v>
      </c>
      <c r="B707" s="239"/>
      <c r="C707" s="239"/>
      <c r="D707" s="239"/>
      <c r="E707" s="239"/>
      <c r="F707" s="239"/>
      <c r="G707" s="239"/>
      <c r="H707" s="239"/>
      <c r="I707" s="239"/>
      <c r="J707" s="239"/>
      <c r="K707" s="239"/>
      <c r="L707" s="239"/>
      <c r="M707" s="239"/>
      <c r="N707" s="239"/>
      <c r="O707" s="239"/>
      <c r="P707" s="239"/>
      <c r="Q707" s="239"/>
      <c r="R707" s="239"/>
      <c r="S707" s="239"/>
      <c r="T707" s="239"/>
      <c r="U707" s="239"/>
      <c r="V707" s="239"/>
      <c r="W707" s="239"/>
      <c r="X707" s="239"/>
      <c r="Y707" s="239"/>
      <c r="Z707" s="239"/>
      <c r="AA707" s="239"/>
      <c r="AB707" s="239"/>
      <c r="AC707" s="239"/>
      <c r="AD707" s="239"/>
      <c r="AE707" s="239"/>
      <c r="AF707" s="239"/>
      <c r="AG707" s="239"/>
      <c r="AH707" s="239"/>
      <c r="AI707" s="239"/>
      <c r="AJ707" s="239"/>
      <c r="AK707" s="239"/>
      <c r="AL707" s="239"/>
      <c r="AM707" s="239"/>
      <c r="AN707" s="239"/>
      <c r="AO707" s="239"/>
      <c r="AP707" s="239"/>
      <c r="AQ707" s="239"/>
    </row>
    <row r="708" spans="1:43" ht="15" customHeight="1" x14ac:dyDescent="0.55000000000000004">
      <c r="A708" s="239"/>
      <c r="B708" s="239"/>
      <c r="C708" s="239"/>
      <c r="D708" s="239"/>
      <c r="E708" s="239"/>
      <c r="F708" s="239"/>
      <c r="G708" s="239"/>
      <c r="H708" s="239"/>
      <c r="I708" s="239"/>
      <c r="J708" s="239"/>
      <c r="K708" s="239"/>
      <c r="L708" s="239"/>
      <c r="M708" s="239"/>
      <c r="N708" s="239"/>
      <c r="O708" s="239"/>
      <c r="P708" s="239"/>
      <c r="Q708" s="239"/>
      <c r="R708" s="239"/>
      <c r="S708" s="239"/>
      <c r="T708" s="239"/>
      <c r="U708" s="239"/>
      <c r="V708" s="239"/>
      <c r="W708" s="239"/>
      <c r="X708" s="239"/>
      <c r="Y708" s="239"/>
      <c r="Z708" s="239"/>
      <c r="AA708" s="239"/>
      <c r="AB708" s="239"/>
      <c r="AC708" s="239"/>
      <c r="AD708" s="239"/>
      <c r="AE708" s="239"/>
      <c r="AF708" s="239"/>
      <c r="AG708" s="239"/>
      <c r="AH708" s="239"/>
      <c r="AI708" s="239"/>
      <c r="AJ708" s="239"/>
      <c r="AK708" s="239"/>
      <c r="AL708" s="239"/>
      <c r="AM708" s="239"/>
      <c r="AN708" s="239"/>
      <c r="AO708" s="239"/>
      <c r="AP708" s="239"/>
      <c r="AQ708" s="239"/>
    </row>
    <row r="709" spans="1:43" ht="15" customHeight="1" x14ac:dyDescent="0.55000000000000004">
      <c r="A709" s="239"/>
      <c r="B709" s="239"/>
      <c r="C709" s="239"/>
      <c r="D709" s="239"/>
      <c r="E709" s="239"/>
      <c r="F709" s="239"/>
      <c r="G709" s="239"/>
      <c r="H709" s="239"/>
      <c r="I709" s="239"/>
      <c r="J709" s="239"/>
      <c r="K709" s="239"/>
      <c r="L709" s="239"/>
      <c r="M709" s="239"/>
      <c r="N709" s="239"/>
      <c r="O709" s="239"/>
      <c r="P709" s="239"/>
      <c r="Q709" s="239"/>
      <c r="R709" s="239"/>
      <c r="S709" s="239"/>
      <c r="T709" s="239"/>
      <c r="U709" s="239"/>
      <c r="V709" s="239"/>
      <c r="W709" s="239"/>
      <c r="X709" s="239"/>
      <c r="Y709" s="239"/>
      <c r="Z709" s="239"/>
      <c r="AA709" s="239"/>
      <c r="AB709" s="239"/>
      <c r="AC709" s="239"/>
      <c r="AD709" s="239"/>
      <c r="AE709" s="239"/>
      <c r="AF709" s="239"/>
      <c r="AG709" s="239"/>
      <c r="AH709" s="239"/>
      <c r="AI709" s="239"/>
      <c r="AJ709" s="239"/>
      <c r="AK709" s="239"/>
      <c r="AL709" s="239"/>
      <c r="AM709" s="239"/>
      <c r="AN709" s="239"/>
      <c r="AO709" s="239"/>
      <c r="AP709" s="239"/>
      <c r="AQ709" s="239"/>
    </row>
    <row r="710" spans="1:43" ht="15" customHeight="1" x14ac:dyDescent="0.55000000000000004">
      <c r="A710" s="239"/>
      <c r="B710" s="239"/>
      <c r="C710" s="239"/>
      <c r="D710" s="239"/>
      <c r="E710" s="239"/>
      <c r="F710" s="239"/>
      <c r="G710" s="239"/>
      <c r="H710" s="239"/>
      <c r="I710" s="239"/>
      <c r="J710" s="239"/>
      <c r="K710" s="239"/>
      <c r="L710" s="239"/>
      <c r="M710" s="239"/>
      <c r="N710" s="239"/>
      <c r="O710" s="239"/>
      <c r="P710" s="239"/>
      <c r="Q710" s="239"/>
      <c r="R710" s="239"/>
      <c r="S710" s="239"/>
      <c r="T710" s="239"/>
      <c r="U710" s="239"/>
      <c r="V710" s="239"/>
      <c r="W710" s="239"/>
      <c r="X710" s="239"/>
      <c r="Y710" s="239"/>
      <c r="Z710" s="239"/>
      <c r="AA710" s="239"/>
      <c r="AB710" s="239"/>
      <c r="AC710" s="239"/>
      <c r="AD710" s="239"/>
      <c r="AE710" s="239"/>
      <c r="AF710" s="239"/>
      <c r="AG710" s="239"/>
      <c r="AH710" s="239"/>
      <c r="AI710" s="239"/>
      <c r="AJ710" s="239"/>
      <c r="AK710" s="239"/>
      <c r="AL710" s="239"/>
      <c r="AM710" s="239"/>
      <c r="AN710" s="239"/>
      <c r="AO710" s="239"/>
      <c r="AP710" s="239"/>
      <c r="AQ710" s="239"/>
    </row>
    <row r="711" spans="1:43" ht="15" customHeight="1" thickBot="1" x14ac:dyDescent="0.6">
      <c r="A711" s="240"/>
      <c r="B711" s="240"/>
      <c r="C711" s="240"/>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c r="AA711" s="240"/>
      <c r="AB711" s="240"/>
      <c r="AC711" s="240"/>
      <c r="AD711" s="240"/>
      <c r="AE711" s="240"/>
      <c r="AF711" s="240"/>
      <c r="AG711" s="240"/>
      <c r="AH711" s="240"/>
      <c r="AI711" s="240"/>
      <c r="AJ711" s="240"/>
      <c r="AK711" s="240"/>
      <c r="AL711" s="240"/>
      <c r="AM711" s="240"/>
      <c r="AN711" s="240"/>
      <c r="AO711" s="240"/>
      <c r="AP711" s="240"/>
      <c r="AQ711" s="240"/>
    </row>
    <row r="713" spans="1:43" ht="15" customHeight="1" x14ac:dyDescent="0.55000000000000004">
      <c r="C713" s="241" t="s">
        <v>195</v>
      </c>
      <c r="D713" s="241"/>
      <c r="E713" s="241"/>
      <c r="F713" s="241"/>
      <c r="G713" s="241"/>
      <c r="H713" s="241"/>
      <c r="I713" s="486" t="str">
        <f>CONCATENATE(H39," ", Q39," ",AA39)</f>
        <v xml:space="preserve">  </v>
      </c>
      <c r="J713" s="486"/>
      <c r="K713" s="486"/>
      <c r="L713" s="486"/>
      <c r="M713" s="486"/>
      <c r="N713" s="486"/>
      <c r="O713" s="486"/>
      <c r="P713" s="486"/>
      <c r="Q713" s="486"/>
      <c r="R713" s="486"/>
      <c r="S713" s="486"/>
      <c r="T713" s="486"/>
      <c r="U713" s="486"/>
      <c r="V713" s="486"/>
      <c r="W713" s="429" t="s">
        <v>196</v>
      </c>
      <c r="X713" s="429"/>
      <c r="Y713" s="429"/>
      <c r="Z713" s="429"/>
      <c r="AA713" s="429"/>
      <c r="AB713" s="429"/>
      <c r="AC713" s="429"/>
      <c r="AD713" s="429"/>
      <c r="AE713" s="429"/>
      <c r="AF713" s="429" t="str">
        <f>IF(V590="","",V590)</f>
        <v/>
      </c>
      <c r="AG713" s="429"/>
      <c r="AH713" s="429" t="s">
        <v>60</v>
      </c>
      <c r="AI713" s="429" t="str">
        <f>IF(Z590="","",Z590)</f>
        <v>Feb</v>
      </c>
      <c r="AJ713" s="429"/>
      <c r="AK713" s="429"/>
      <c r="AL713" s="429" t="s">
        <v>60</v>
      </c>
      <c r="AM713" s="429">
        <f>IF(AD590="","",AD590)</f>
        <v>2024</v>
      </c>
      <c r="AN713" s="429"/>
      <c r="AO713" s="429"/>
    </row>
    <row r="714" spans="1:43" ht="15" customHeight="1" x14ac:dyDescent="0.55000000000000004">
      <c r="C714" s="242"/>
      <c r="D714" s="242"/>
      <c r="E714" s="242"/>
      <c r="F714" s="242"/>
      <c r="G714" s="242"/>
      <c r="H714" s="242"/>
      <c r="I714" s="487"/>
      <c r="J714" s="487"/>
      <c r="K714" s="487"/>
      <c r="L714" s="487"/>
      <c r="M714" s="487"/>
      <c r="N714" s="487"/>
      <c r="O714" s="487"/>
      <c r="P714" s="487"/>
      <c r="Q714" s="487"/>
      <c r="R714" s="487"/>
      <c r="S714" s="487"/>
      <c r="T714" s="487"/>
      <c r="U714" s="487"/>
      <c r="V714" s="487"/>
      <c r="W714" s="430"/>
      <c r="X714" s="430"/>
      <c r="Y714" s="430"/>
      <c r="Z714" s="430"/>
      <c r="AA714" s="430"/>
      <c r="AB714" s="430"/>
      <c r="AC714" s="430"/>
      <c r="AD714" s="430"/>
      <c r="AE714" s="430"/>
      <c r="AF714" s="430"/>
      <c r="AG714" s="430"/>
      <c r="AH714" s="430"/>
      <c r="AI714" s="430"/>
      <c r="AJ714" s="430"/>
      <c r="AK714" s="430"/>
      <c r="AL714" s="430"/>
      <c r="AM714" s="430"/>
      <c r="AN714" s="430"/>
      <c r="AO714" s="430"/>
    </row>
    <row r="715" spans="1:43" ht="15" customHeight="1" x14ac:dyDescent="0.55000000000000004">
      <c r="C715" s="243" t="s">
        <v>197</v>
      </c>
      <c r="D715" s="243"/>
      <c r="E715" s="243"/>
      <c r="F715" s="243"/>
      <c r="G715" s="243"/>
      <c r="H715" s="243"/>
      <c r="I715" s="243" t="str">
        <f>IF(U11="","",U11)</f>
        <v/>
      </c>
      <c r="J715" s="243"/>
      <c r="K715" s="243"/>
      <c r="L715" s="243"/>
      <c r="M715" s="243"/>
      <c r="N715" s="243"/>
      <c r="O715" s="243"/>
      <c r="P715" s="243"/>
      <c r="Q715" s="243"/>
      <c r="R715" s="243"/>
      <c r="S715" s="243"/>
      <c r="T715" s="243"/>
      <c r="U715" s="243"/>
      <c r="V715" s="243"/>
      <c r="W715" s="243"/>
      <c r="X715" s="243"/>
      <c r="Y715" s="243"/>
      <c r="Z715" s="243"/>
      <c r="AA715" s="243"/>
      <c r="AB715" s="243"/>
      <c r="AC715" s="243"/>
      <c r="AD715" s="243"/>
      <c r="AE715" s="243"/>
      <c r="AF715" s="243"/>
      <c r="AG715" s="243"/>
      <c r="AH715" s="243"/>
      <c r="AI715" s="243"/>
      <c r="AJ715" s="243"/>
      <c r="AK715" s="243"/>
      <c r="AL715" s="243"/>
      <c r="AM715" s="243"/>
      <c r="AN715" s="243"/>
      <c r="AO715" s="243"/>
    </row>
    <row r="716" spans="1:43" ht="15" customHeight="1" x14ac:dyDescent="0.55000000000000004">
      <c r="C716" s="242"/>
      <c r="D716" s="242"/>
      <c r="E716" s="242"/>
      <c r="F716" s="242"/>
      <c r="G716" s="242"/>
      <c r="H716" s="242"/>
      <c r="I716" s="242"/>
      <c r="J716" s="242"/>
      <c r="K716" s="242"/>
      <c r="L716" s="242"/>
      <c r="M716" s="242"/>
      <c r="N716" s="242"/>
      <c r="O716" s="242"/>
      <c r="P716" s="242"/>
      <c r="Q716" s="242"/>
      <c r="R716" s="242"/>
      <c r="S716" s="242"/>
      <c r="T716" s="242"/>
      <c r="U716" s="242"/>
      <c r="V716" s="242"/>
      <c r="W716" s="242"/>
      <c r="X716" s="242"/>
      <c r="Y716" s="242"/>
      <c r="Z716" s="242"/>
      <c r="AA716" s="242"/>
      <c r="AB716" s="242"/>
      <c r="AC716" s="242"/>
      <c r="AD716" s="242"/>
      <c r="AE716" s="242"/>
      <c r="AF716" s="242"/>
      <c r="AG716" s="242"/>
      <c r="AH716" s="242"/>
      <c r="AI716" s="242"/>
      <c r="AJ716" s="242"/>
      <c r="AK716" s="242"/>
      <c r="AL716" s="242"/>
      <c r="AM716" s="242"/>
      <c r="AN716" s="242"/>
      <c r="AO716" s="242"/>
    </row>
    <row r="717" spans="1:43" ht="15" customHeight="1" x14ac:dyDescent="0.35">
      <c r="C717" s="471" t="s">
        <v>198</v>
      </c>
      <c r="D717" s="471"/>
      <c r="E717" s="471"/>
      <c r="F717" s="471"/>
      <c r="G717" s="471"/>
      <c r="H717" s="471"/>
      <c r="I717" s="471"/>
      <c r="J717" s="471"/>
      <c r="K717" s="471"/>
      <c r="L717" s="471"/>
      <c r="M717" s="471"/>
      <c r="N717" s="471"/>
      <c r="O717" s="474">
        <f>O21</f>
        <v>0</v>
      </c>
      <c r="P717" s="474"/>
      <c r="Q717" s="474"/>
      <c r="R717" s="474"/>
      <c r="S717" s="474"/>
      <c r="T717" s="474"/>
      <c r="U717" s="474"/>
      <c r="V717" s="474"/>
      <c r="W717" s="474"/>
      <c r="X717" s="474"/>
      <c r="Y717" s="474"/>
      <c r="Z717" s="474"/>
      <c r="AA717" s="474"/>
      <c r="AB717" s="474"/>
      <c r="AC717" s="474"/>
      <c r="AD717" s="474"/>
      <c r="AE717" s="474"/>
      <c r="AF717" s="474"/>
      <c r="AG717" s="474"/>
      <c r="AH717" s="474"/>
      <c r="AI717" s="474"/>
      <c r="AJ717" s="474"/>
      <c r="AK717" s="474"/>
      <c r="AL717" s="474"/>
      <c r="AM717" s="474"/>
      <c r="AN717" s="474"/>
      <c r="AO717" s="112"/>
    </row>
    <row r="718" spans="1:43" ht="15" customHeight="1" x14ac:dyDescent="0.35">
      <c r="C718" s="472"/>
      <c r="D718" s="472"/>
      <c r="E718" s="472"/>
      <c r="F718" s="472"/>
      <c r="G718" s="472"/>
      <c r="H718" s="472"/>
      <c r="I718" s="472"/>
      <c r="J718" s="472"/>
      <c r="K718" s="472"/>
      <c r="L718" s="472"/>
      <c r="M718" s="472"/>
      <c r="N718" s="472"/>
      <c r="O718" s="475"/>
      <c r="P718" s="475"/>
      <c r="Q718" s="475"/>
      <c r="R718" s="475"/>
      <c r="S718" s="475"/>
      <c r="T718" s="475"/>
      <c r="U718" s="475"/>
      <c r="V718" s="475"/>
      <c r="W718" s="475"/>
      <c r="X718" s="475"/>
      <c r="Y718" s="475"/>
      <c r="Z718" s="475"/>
      <c r="AA718" s="475"/>
      <c r="AB718" s="475"/>
      <c r="AC718" s="475"/>
      <c r="AD718" s="475"/>
      <c r="AE718" s="475"/>
      <c r="AF718" s="475"/>
      <c r="AG718" s="475"/>
      <c r="AH718" s="475"/>
      <c r="AI718" s="475"/>
      <c r="AJ718" s="475"/>
      <c r="AK718" s="475"/>
      <c r="AL718" s="475"/>
      <c r="AM718" s="475"/>
      <c r="AN718" s="475"/>
      <c r="AO718" s="113"/>
    </row>
    <row r="719" spans="1:43" ht="15" customHeight="1" x14ac:dyDescent="0.35">
      <c r="C719" s="473"/>
      <c r="D719" s="473"/>
      <c r="E719" s="473"/>
      <c r="F719" s="473"/>
      <c r="G719" s="473"/>
      <c r="H719" s="473"/>
      <c r="I719" s="473"/>
      <c r="J719" s="473"/>
      <c r="K719" s="473"/>
      <c r="L719" s="473"/>
      <c r="M719" s="473"/>
      <c r="N719" s="473"/>
      <c r="O719" s="476"/>
      <c r="P719" s="476"/>
      <c r="Q719" s="476"/>
      <c r="R719" s="476"/>
      <c r="S719" s="476"/>
      <c r="T719" s="476"/>
      <c r="U719" s="476"/>
      <c r="V719" s="476"/>
      <c r="W719" s="476"/>
      <c r="X719" s="476"/>
      <c r="Y719" s="476"/>
      <c r="Z719" s="476"/>
      <c r="AA719" s="476"/>
      <c r="AB719" s="476"/>
      <c r="AC719" s="476"/>
      <c r="AD719" s="476"/>
      <c r="AE719" s="476"/>
      <c r="AF719" s="476"/>
      <c r="AG719" s="476"/>
      <c r="AH719" s="476"/>
      <c r="AI719" s="476"/>
      <c r="AJ719" s="476"/>
      <c r="AK719" s="476"/>
      <c r="AL719" s="476"/>
      <c r="AM719" s="476"/>
      <c r="AN719" s="476"/>
      <c r="AO719" s="114"/>
    </row>
    <row r="720" spans="1:43" ht="15" customHeight="1" x14ac:dyDescent="0.55000000000000004">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5"/>
      <c r="AL720" s="115"/>
      <c r="AM720" s="115"/>
      <c r="AN720" s="115"/>
      <c r="AO720" s="115"/>
    </row>
    <row r="721" spans="3:41" ht="15" customHeight="1" x14ac:dyDescent="0.55000000000000004">
      <c r="C721" s="208" t="s">
        <v>199</v>
      </c>
      <c r="D721" s="209"/>
      <c r="E721" s="208" t="s">
        <v>200</v>
      </c>
      <c r="F721" s="499"/>
      <c r="G721" s="499"/>
      <c r="H721" s="499"/>
      <c r="I721" s="499"/>
      <c r="J721" s="499"/>
      <c r="K721" s="499"/>
      <c r="L721" s="499"/>
      <c r="M721" s="499"/>
      <c r="N721" s="209"/>
      <c r="O721" s="208" t="s">
        <v>201</v>
      </c>
      <c r="P721" s="499"/>
      <c r="Q721" s="499"/>
      <c r="R721" s="499"/>
      <c r="S721" s="499"/>
      <c r="T721" s="499"/>
      <c r="U721" s="499"/>
      <c r="V721" s="499"/>
      <c r="W721" s="499"/>
      <c r="X721" s="499"/>
      <c r="Y721" s="499"/>
      <c r="Z721" s="499"/>
      <c r="AA721" s="499"/>
      <c r="AB721" s="499"/>
      <c r="AC721" s="499"/>
      <c r="AD721" s="499"/>
      <c r="AE721" s="499"/>
      <c r="AF721" s="499"/>
      <c r="AG721" s="499"/>
      <c r="AH721" s="499"/>
      <c r="AI721" s="499"/>
      <c r="AJ721" s="499"/>
      <c r="AK721" s="499"/>
      <c r="AL721" s="209"/>
      <c r="AM721" s="244" t="s">
        <v>202</v>
      </c>
      <c r="AN721" s="245"/>
      <c r="AO721" s="246"/>
    </row>
    <row r="722" spans="3:41" ht="15" customHeight="1" x14ac:dyDescent="0.55000000000000004">
      <c r="C722" s="212"/>
      <c r="D722" s="213"/>
      <c r="E722" s="212"/>
      <c r="F722" s="500"/>
      <c r="G722" s="500"/>
      <c r="H722" s="500"/>
      <c r="I722" s="500"/>
      <c r="J722" s="500"/>
      <c r="K722" s="500"/>
      <c r="L722" s="500"/>
      <c r="M722" s="500"/>
      <c r="N722" s="213"/>
      <c r="O722" s="212"/>
      <c r="P722" s="500"/>
      <c r="Q722" s="500"/>
      <c r="R722" s="500"/>
      <c r="S722" s="500"/>
      <c r="T722" s="500"/>
      <c r="U722" s="500"/>
      <c r="V722" s="500"/>
      <c r="W722" s="500"/>
      <c r="X722" s="500"/>
      <c r="Y722" s="500"/>
      <c r="Z722" s="500"/>
      <c r="AA722" s="500"/>
      <c r="AB722" s="500"/>
      <c r="AC722" s="500"/>
      <c r="AD722" s="500"/>
      <c r="AE722" s="500"/>
      <c r="AF722" s="500"/>
      <c r="AG722" s="500"/>
      <c r="AH722" s="500"/>
      <c r="AI722" s="500"/>
      <c r="AJ722" s="500"/>
      <c r="AK722" s="500"/>
      <c r="AL722" s="213"/>
      <c r="AM722" s="247"/>
      <c r="AN722" s="248"/>
      <c r="AO722" s="249"/>
    </row>
    <row r="723" spans="3:41" ht="15" customHeight="1" x14ac:dyDescent="0.55000000000000004">
      <c r="C723" s="208">
        <v>1</v>
      </c>
      <c r="D723" s="209"/>
      <c r="E723" s="477" t="s">
        <v>466</v>
      </c>
      <c r="F723" s="478"/>
      <c r="G723" s="478"/>
      <c r="H723" s="478"/>
      <c r="I723" s="478"/>
      <c r="J723" s="478"/>
      <c r="K723" s="478"/>
      <c r="L723" s="478"/>
      <c r="M723" s="478"/>
      <c r="N723" s="479"/>
      <c r="O723" s="488" t="s">
        <v>462</v>
      </c>
      <c r="P723" s="489"/>
      <c r="Q723" s="489"/>
      <c r="R723" s="489"/>
      <c r="S723" s="489"/>
      <c r="T723" s="489"/>
      <c r="U723" s="489"/>
      <c r="V723" s="489"/>
      <c r="W723" s="489"/>
      <c r="X723" s="489"/>
      <c r="Y723" s="489"/>
      <c r="Z723" s="489"/>
      <c r="AA723" s="489"/>
      <c r="AB723" s="489"/>
      <c r="AC723" s="489"/>
      <c r="AD723" s="489"/>
      <c r="AE723" s="489"/>
      <c r="AF723" s="489"/>
      <c r="AG723" s="489"/>
      <c r="AH723" s="489"/>
      <c r="AI723" s="489"/>
      <c r="AJ723" s="489"/>
      <c r="AK723" s="489"/>
      <c r="AL723" s="490"/>
      <c r="AM723" s="199"/>
      <c r="AN723" s="200"/>
      <c r="AO723" s="201"/>
    </row>
    <row r="724" spans="3:41" ht="15" customHeight="1" x14ac:dyDescent="0.55000000000000004">
      <c r="C724" s="210"/>
      <c r="D724" s="211"/>
      <c r="E724" s="480"/>
      <c r="F724" s="481"/>
      <c r="G724" s="481"/>
      <c r="H724" s="481"/>
      <c r="I724" s="481"/>
      <c r="J724" s="481"/>
      <c r="K724" s="481"/>
      <c r="L724" s="481"/>
      <c r="M724" s="481"/>
      <c r="N724" s="482"/>
      <c r="O724" s="491"/>
      <c r="P724" s="492"/>
      <c r="Q724" s="492"/>
      <c r="R724" s="492"/>
      <c r="S724" s="492"/>
      <c r="T724" s="492"/>
      <c r="U724" s="492"/>
      <c r="V724" s="492"/>
      <c r="W724" s="492"/>
      <c r="X724" s="492"/>
      <c r="Y724" s="492"/>
      <c r="Z724" s="492"/>
      <c r="AA724" s="492"/>
      <c r="AB724" s="492"/>
      <c r="AC724" s="492"/>
      <c r="AD724" s="492"/>
      <c r="AE724" s="492"/>
      <c r="AF724" s="492"/>
      <c r="AG724" s="492"/>
      <c r="AH724" s="492"/>
      <c r="AI724" s="492"/>
      <c r="AJ724" s="492"/>
      <c r="AK724" s="492"/>
      <c r="AL724" s="493"/>
      <c r="AM724" s="221"/>
      <c r="AN724" s="222"/>
      <c r="AO724" s="223"/>
    </row>
    <row r="725" spans="3:41" ht="15" customHeight="1" x14ac:dyDescent="0.55000000000000004">
      <c r="C725" s="210"/>
      <c r="D725" s="211"/>
      <c r="E725" s="480"/>
      <c r="F725" s="481"/>
      <c r="G725" s="481"/>
      <c r="H725" s="481"/>
      <c r="I725" s="481"/>
      <c r="J725" s="481"/>
      <c r="K725" s="481"/>
      <c r="L725" s="481"/>
      <c r="M725" s="481"/>
      <c r="N725" s="482"/>
      <c r="O725" s="491"/>
      <c r="P725" s="492"/>
      <c r="Q725" s="492"/>
      <c r="R725" s="492"/>
      <c r="S725" s="492"/>
      <c r="T725" s="492"/>
      <c r="U725" s="492"/>
      <c r="V725" s="492"/>
      <c r="W725" s="492"/>
      <c r="X725" s="492"/>
      <c r="Y725" s="492"/>
      <c r="Z725" s="492"/>
      <c r="AA725" s="492"/>
      <c r="AB725" s="492"/>
      <c r="AC725" s="492"/>
      <c r="AD725" s="492"/>
      <c r="AE725" s="492"/>
      <c r="AF725" s="492"/>
      <c r="AG725" s="492"/>
      <c r="AH725" s="492"/>
      <c r="AI725" s="492"/>
      <c r="AJ725" s="492"/>
      <c r="AK725" s="492"/>
      <c r="AL725" s="493"/>
      <c r="AM725" s="221"/>
      <c r="AN725" s="222"/>
      <c r="AO725" s="223"/>
    </row>
    <row r="726" spans="3:41" ht="15" customHeight="1" x14ac:dyDescent="0.55000000000000004">
      <c r="C726" s="210"/>
      <c r="D726" s="211"/>
      <c r="E726" s="480"/>
      <c r="F726" s="481"/>
      <c r="G726" s="481"/>
      <c r="H726" s="481"/>
      <c r="I726" s="481"/>
      <c r="J726" s="481"/>
      <c r="K726" s="481"/>
      <c r="L726" s="481"/>
      <c r="M726" s="481"/>
      <c r="N726" s="482"/>
      <c r="O726" s="491"/>
      <c r="P726" s="492"/>
      <c r="Q726" s="492"/>
      <c r="R726" s="492"/>
      <c r="S726" s="492"/>
      <c r="T726" s="492"/>
      <c r="U726" s="492"/>
      <c r="V726" s="492"/>
      <c r="W726" s="492"/>
      <c r="X726" s="492"/>
      <c r="Y726" s="492"/>
      <c r="Z726" s="492"/>
      <c r="AA726" s="492"/>
      <c r="AB726" s="492"/>
      <c r="AC726" s="492"/>
      <c r="AD726" s="492"/>
      <c r="AE726" s="492"/>
      <c r="AF726" s="492"/>
      <c r="AG726" s="492"/>
      <c r="AH726" s="492"/>
      <c r="AI726" s="492"/>
      <c r="AJ726" s="492"/>
      <c r="AK726" s="492"/>
      <c r="AL726" s="493"/>
      <c r="AM726" s="221"/>
      <c r="AN726" s="222"/>
      <c r="AO726" s="223"/>
    </row>
    <row r="727" spans="3:41" ht="15" customHeight="1" x14ac:dyDescent="0.55000000000000004">
      <c r="C727" s="210"/>
      <c r="D727" s="211"/>
      <c r="E727" s="480"/>
      <c r="F727" s="481"/>
      <c r="G727" s="481"/>
      <c r="H727" s="481"/>
      <c r="I727" s="481"/>
      <c r="J727" s="481"/>
      <c r="K727" s="481"/>
      <c r="L727" s="481"/>
      <c r="M727" s="481"/>
      <c r="N727" s="482"/>
      <c r="O727" s="491"/>
      <c r="P727" s="492"/>
      <c r="Q727" s="492"/>
      <c r="R727" s="492"/>
      <c r="S727" s="492"/>
      <c r="T727" s="492"/>
      <c r="U727" s="492"/>
      <c r="V727" s="492"/>
      <c r="W727" s="492"/>
      <c r="X727" s="492"/>
      <c r="Y727" s="492"/>
      <c r="Z727" s="492"/>
      <c r="AA727" s="492"/>
      <c r="AB727" s="492"/>
      <c r="AC727" s="492"/>
      <c r="AD727" s="492"/>
      <c r="AE727" s="492"/>
      <c r="AF727" s="492"/>
      <c r="AG727" s="492"/>
      <c r="AH727" s="492"/>
      <c r="AI727" s="492"/>
      <c r="AJ727" s="492"/>
      <c r="AK727" s="492"/>
      <c r="AL727" s="493"/>
      <c r="AM727" s="221"/>
      <c r="AN727" s="222"/>
      <c r="AO727" s="223"/>
    </row>
    <row r="728" spans="3:41" ht="7.5" customHeight="1" x14ac:dyDescent="0.55000000000000004">
      <c r="C728" s="210"/>
      <c r="D728" s="211"/>
      <c r="E728" s="480"/>
      <c r="F728" s="481"/>
      <c r="G728" s="481"/>
      <c r="H728" s="481"/>
      <c r="I728" s="481"/>
      <c r="J728" s="481"/>
      <c r="K728" s="481"/>
      <c r="L728" s="481"/>
      <c r="M728" s="481"/>
      <c r="N728" s="482"/>
      <c r="O728" s="491"/>
      <c r="P728" s="492"/>
      <c r="Q728" s="492"/>
      <c r="R728" s="492"/>
      <c r="S728" s="492"/>
      <c r="T728" s="492"/>
      <c r="U728" s="492"/>
      <c r="V728" s="492"/>
      <c r="W728" s="492"/>
      <c r="X728" s="492"/>
      <c r="Y728" s="492"/>
      <c r="Z728" s="492"/>
      <c r="AA728" s="492"/>
      <c r="AB728" s="492"/>
      <c r="AC728" s="492"/>
      <c r="AD728" s="492"/>
      <c r="AE728" s="492"/>
      <c r="AF728" s="492"/>
      <c r="AG728" s="492"/>
      <c r="AH728" s="492"/>
      <c r="AI728" s="492"/>
      <c r="AJ728" s="492"/>
      <c r="AK728" s="492"/>
      <c r="AL728" s="493"/>
      <c r="AM728" s="221"/>
      <c r="AN728" s="222"/>
      <c r="AO728" s="223"/>
    </row>
    <row r="729" spans="3:41" ht="4.5" customHeight="1" x14ac:dyDescent="0.55000000000000004">
      <c r="C729" s="212"/>
      <c r="D729" s="213"/>
      <c r="E729" s="483"/>
      <c r="F729" s="484"/>
      <c r="G729" s="484"/>
      <c r="H729" s="484"/>
      <c r="I729" s="484"/>
      <c r="J729" s="484"/>
      <c r="K729" s="484"/>
      <c r="L729" s="484"/>
      <c r="M729" s="484"/>
      <c r="N729" s="485"/>
      <c r="O729" s="494"/>
      <c r="P729" s="495"/>
      <c r="Q729" s="495"/>
      <c r="R729" s="495"/>
      <c r="S729" s="495"/>
      <c r="T729" s="495"/>
      <c r="U729" s="495"/>
      <c r="V729" s="495"/>
      <c r="W729" s="495"/>
      <c r="X729" s="495"/>
      <c r="Y729" s="495"/>
      <c r="Z729" s="495"/>
      <c r="AA729" s="495"/>
      <c r="AB729" s="495"/>
      <c r="AC729" s="495"/>
      <c r="AD729" s="495"/>
      <c r="AE729" s="495"/>
      <c r="AF729" s="495"/>
      <c r="AG729" s="495"/>
      <c r="AH729" s="495"/>
      <c r="AI729" s="495"/>
      <c r="AJ729" s="495"/>
      <c r="AK729" s="495"/>
      <c r="AL729" s="496"/>
      <c r="AM729" s="202"/>
      <c r="AN729" s="203"/>
      <c r="AO729" s="204"/>
    </row>
    <row r="730" spans="3:41" ht="15" customHeight="1" x14ac:dyDescent="0.55000000000000004">
      <c r="C730" s="208">
        <v>2</v>
      </c>
      <c r="D730" s="209"/>
      <c r="E730" s="235" t="s">
        <v>465</v>
      </c>
      <c r="F730" s="225"/>
      <c r="G730" s="225"/>
      <c r="H730" s="225"/>
      <c r="I730" s="225"/>
      <c r="J730" s="225"/>
      <c r="K730" s="225"/>
      <c r="L730" s="225"/>
      <c r="M730" s="225"/>
      <c r="N730" s="226"/>
      <c r="O730" s="419" t="s">
        <v>463</v>
      </c>
      <c r="P730" s="420"/>
      <c r="Q730" s="420"/>
      <c r="R730" s="420"/>
      <c r="S730" s="420"/>
      <c r="T730" s="420"/>
      <c r="U730" s="420"/>
      <c r="V730" s="420"/>
      <c r="W730" s="420"/>
      <c r="X730" s="420"/>
      <c r="Y730" s="420"/>
      <c r="Z730" s="420"/>
      <c r="AA730" s="420"/>
      <c r="AB730" s="420"/>
      <c r="AC730" s="420"/>
      <c r="AD730" s="420"/>
      <c r="AE730" s="420"/>
      <c r="AF730" s="420"/>
      <c r="AG730" s="420"/>
      <c r="AH730" s="420"/>
      <c r="AI730" s="420"/>
      <c r="AJ730" s="420"/>
      <c r="AK730" s="420"/>
      <c r="AL730" s="421"/>
      <c r="AM730" s="199"/>
      <c r="AN730" s="200"/>
      <c r="AO730" s="201"/>
    </row>
    <row r="731" spans="3:41" ht="21.75" customHeight="1" x14ac:dyDescent="0.55000000000000004">
      <c r="C731" s="210"/>
      <c r="D731" s="211"/>
      <c r="E731" s="227"/>
      <c r="F731" s="228"/>
      <c r="G731" s="228"/>
      <c r="H731" s="228"/>
      <c r="I731" s="228"/>
      <c r="J731" s="228"/>
      <c r="K731" s="228"/>
      <c r="L731" s="228"/>
      <c r="M731" s="228"/>
      <c r="N731" s="229"/>
      <c r="O731" s="422"/>
      <c r="P731" s="423"/>
      <c r="Q731" s="423"/>
      <c r="R731" s="423"/>
      <c r="S731" s="423"/>
      <c r="T731" s="423"/>
      <c r="U731" s="423"/>
      <c r="V731" s="423"/>
      <c r="W731" s="423"/>
      <c r="X731" s="423"/>
      <c r="Y731" s="423"/>
      <c r="Z731" s="423"/>
      <c r="AA731" s="423"/>
      <c r="AB731" s="423"/>
      <c r="AC731" s="423"/>
      <c r="AD731" s="423"/>
      <c r="AE731" s="423"/>
      <c r="AF731" s="423"/>
      <c r="AG731" s="423"/>
      <c r="AH731" s="423"/>
      <c r="AI731" s="423"/>
      <c r="AJ731" s="423"/>
      <c r="AK731" s="423"/>
      <c r="AL731" s="424"/>
      <c r="AM731" s="221"/>
      <c r="AN731" s="222"/>
      <c r="AO731" s="223"/>
    </row>
    <row r="732" spans="3:41" ht="15" customHeight="1" x14ac:dyDescent="0.55000000000000004">
      <c r="C732" s="210"/>
      <c r="D732" s="211"/>
      <c r="E732" s="227"/>
      <c r="F732" s="228"/>
      <c r="G732" s="228"/>
      <c r="H732" s="228"/>
      <c r="I732" s="228"/>
      <c r="J732" s="228"/>
      <c r="K732" s="228"/>
      <c r="L732" s="228"/>
      <c r="M732" s="228"/>
      <c r="N732" s="229"/>
      <c r="O732" s="422"/>
      <c r="P732" s="423"/>
      <c r="Q732" s="423"/>
      <c r="R732" s="423"/>
      <c r="S732" s="423"/>
      <c r="T732" s="423"/>
      <c r="U732" s="423"/>
      <c r="V732" s="423"/>
      <c r="W732" s="423"/>
      <c r="X732" s="423"/>
      <c r="Y732" s="423"/>
      <c r="Z732" s="423"/>
      <c r="AA732" s="423"/>
      <c r="AB732" s="423"/>
      <c r="AC732" s="423"/>
      <c r="AD732" s="423"/>
      <c r="AE732" s="423"/>
      <c r="AF732" s="423"/>
      <c r="AG732" s="423"/>
      <c r="AH732" s="423"/>
      <c r="AI732" s="423"/>
      <c r="AJ732" s="423"/>
      <c r="AK732" s="423"/>
      <c r="AL732" s="424"/>
      <c r="AM732" s="221"/>
      <c r="AN732" s="222"/>
      <c r="AO732" s="223"/>
    </row>
    <row r="733" spans="3:41" ht="15" customHeight="1" x14ac:dyDescent="0.55000000000000004">
      <c r="C733" s="212"/>
      <c r="D733" s="213"/>
      <c r="E733" s="230"/>
      <c r="F733" s="231"/>
      <c r="G733" s="231"/>
      <c r="H733" s="231"/>
      <c r="I733" s="231"/>
      <c r="J733" s="231"/>
      <c r="K733" s="231"/>
      <c r="L733" s="231"/>
      <c r="M733" s="231"/>
      <c r="N733" s="232"/>
      <c r="O733" s="422"/>
      <c r="P733" s="423"/>
      <c r="Q733" s="423"/>
      <c r="R733" s="423"/>
      <c r="S733" s="423"/>
      <c r="T733" s="423"/>
      <c r="U733" s="423"/>
      <c r="V733" s="423"/>
      <c r="W733" s="423"/>
      <c r="X733" s="423"/>
      <c r="Y733" s="423"/>
      <c r="Z733" s="423"/>
      <c r="AA733" s="423"/>
      <c r="AB733" s="423"/>
      <c r="AC733" s="423"/>
      <c r="AD733" s="423"/>
      <c r="AE733" s="423"/>
      <c r="AF733" s="423"/>
      <c r="AG733" s="423"/>
      <c r="AH733" s="423"/>
      <c r="AI733" s="423"/>
      <c r="AJ733" s="423"/>
      <c r="AK733" s="423"/>
      <c r="AL733" s="424"/>
      <c r="AM733" s="221"/>
      <c r="AN733" s="222"/>
      <c r="AO733" s="223"/>
    </row>
    <row r="734" spans="3:41" ht="15" customHeight="1" x14ac:dyDescent="0.55000000000000004">
      <c r="C734" s="236">
        <v>3</v>
      </c>
      <c r="D734" s="236"/>
      <c r="E734" s="235" t="s">
        <v>464</v>
      </c>
      <c r="F734" s="225"/>
      <c r="G734" s="225"/>
      <c r="H734" s="225"/>
      <c r="I734" s="225"/>
      <c r="J734" s="225"/>
      <c r="K734" s="225"/>
      <c r="L734" s="225"/>
      <c r="M734" s="225"/>
      <c r="N734" s="226"/>
      <c r="O734" s="422"/>
      <c r="P734" s="423"/>
      <c r="Q734" s="423"/>
      <c r="R734" s="423"/>
      <c r="S734" s="423"/>
      <c r="T734" s="423"/>
      <c r="U734" s="423"/>
      <c r="V734" s="423"/>
      <c r="W734" s="423"/>
      <c r="X734" s="423"/>
      <c r="Y734" s="423"/>
      <c r="Z734" s="423"/>
      <c r="AA734" s="423"/>
      <c r="AB734" s="423"/>
      <c r="AC734" s="423"/>
      <c r="AD734" s="423"/>
      <c r="AE734" s="423"/>
      <c r="AF734" s="423"/>
      <c r="AG734" s="423"/>
      <c r="AH734" s="423"/>
      <c r="AI734" s="423"/>
      <c r="AJ734" s="423"/>
      <c r="AK734" s="423"/>
      <c r="AL734" s="424"/>
      <c r="AM734" s="221"/>
      <c r="AN734" s="222"/>
      <c r="AO734" s="223"/>
    </row>
    <row r="735" spans="3:41" ht="15" customHeight="1" x14ac:dyDescent="0.55000000000000004">
      <c r="C735" s="236"/>
      <c r="D735" s="236"/>
      <c r="E735" s="227"/>
      <c r="F735" s="228"/>
      <c r="G735" s="228"/>
      <c r="H735" s="228"/>
      <c r="I735" s="228"/>
      <c r="J735" s="228"/>
      <c r="K735" s="228"/>
      <c r="L735" s="228"/>
      <c r="M735" s="228"/>
      <c r="N735" s="229"/>
      <c r="O735" s="422"/>
      <c r="P735" s="423"/>
      <c r="Q735" s="423"/>
      <c r="R735" s="423"/>
      <c r="S735" s="423"/>
      <c r="T735" s="423"/>
      <c r="U735" s="423"/>
      <c r="V735" s="423"/>
      <c r="W735" s="423"/>
      <c r="X735" s="423"/>
      <c r="Y735" s="423"/>
      <c r="Z735" s="423"/>
      <c r="AA735" s="423"/>
      <c r="AB735" s="423"/>
      <c r="AC735" s="423"/>
      <c r="AD735" s="423"/>
      <c r="AE735" s="423"/>
      <c r="AF735" s="423"/>
      <c r="AG735" s="423"/>
      <c r="AH735" s="423"/>
      <c r="AI735" s="423"/>
      <c r="AJ735" s="423"/>
      <c r="AK735" s="423"/>
      <c r="AL735" s="424"/>
      <c r="AM735" s="221"/>
      <c r="AN735" s="222"/>
      <c r="AO735" s="223"/>
    </row>
    <row r="736" spans="3:41" ht="23.25" customHeight="1" x14ac:dyDescent="0.55000000000000004">
      <c r="C736" s="236"/>
      <c r="D736" s="236"/>
      <c r="E736" s="227"/>
      <c r="F736" s="228"/>
      <c r="G736" s="228"/>
      <c r="H736" s="228"/>
      <c r="I736" s="228"/>
      <c r="J736" s="228"/>
      <c r="K736" s="228"/>
      <c r="L736" s="228"/>
      <c r="M736" s="228"/>
      <c r="N736" s="229"/>
      <c r="O736" s="425"/>
      <c r="P736" s="426"/>
      <c r="Q736" s="426"/>
      <c r="R736" s="426"/>
      <c r="S736" s="426"/>
      <c r="T736" s="426"/>
      <c r="U736" s="426"/>
      <c r="V736" s="426"/>
      <c r="W736" s="426"/>
      <c r="X736" s="426"/>
      <c r="Y736" s="426"/>
      <c r="Z736" s="426"/>
      <c r="AA736" s="426"/>
      <c r="AB736" s="426"/>
      <c r="AC736" s="426"/>
      <c r="AD736" s="426"/>
      <c r="AE736" s="426"/>
      <c r="AF736" s="426"/>
      <c r="AG736" s="426"/>
      <c r="AH736" s="426"/>
      <c r="AI736" s="426"/>
      <c r="AJ736" s="426"/>
      <c r="AK736" s="426"/>
      <c r="AL736" s="427"/>
      <c r="AM736" s="202"/>
      <c r="AN736" s="203"/>
      <c r="AO736" s="204"/>
    </row>
    <row r="737" spans="3:41" ht="15" customHeight="1" x14ac:dyDescent="0.55000000000000004">
      <c r="C737" s="208">
        <v>4</v>
      </c>
      <c r="D737" s="209"/>
      <c r="E737" s="235" t="s">
        <v>467</v>
      </c>
      <c r="F737" s="225"/>
      <c r="G737" s="225"/>
      <c r="H737" s="225"/>
      <c r="I737" s="225"/>
      <c r="J737" s="225"/>
      <c r="K737" s="225"/>
      <c r="L737" s="225"/>
      <c r="M737" s="225"/>
      <c r="N737" s="226"/>
      <c r="O737" s="224" t="s">
        <v>410</v>
      </c>
      <c r="P737" s="215"/>
      <c r="Q737" s="215"/>
      <c r="R737" s="215"/>
      <c r="S737" s="215"/>
      <c r="T737" s="215"/>
      <c r="U737" s="215"/>
      <c r="V737" s="215"/>
      <c r="W737" s="215"/>
      <c r="X737" s="215"/>
      <c r="Y737" s="215"/>
      <c r="Z737" s="215"/>
      <c r="AA737" s="215"/>
      <c r="AB737" s="215"/>
      <c r="AC737" s="215"/>
      <c r="AD737" s="215"/>
      <c r="AE737" s="215"/>
      <c r="AF737" s="215"/>
      <c r="AG737" s="215"/>
      <c r="AH737" s="215"/>
      <c r="AI737" s="215"/>
      <c r="AJ737" s="215"/>
      <c r="AK737" s="215"/>
      <c r="AL737" s="216"/>
      <c r="AM737" s="199"/>
      <c r="AN737" s="200"/>
      <c r="AO737" s="201"/>
    </row>
    <row r="738" spans="3:41" ht="15" customHeight="1" x14ac:dyDescent="0.55000000000000004">
      <c r="C738" s="210"/>
      <c r="D738" s="211"/>
      <c r="E738" s="227"/>
      <c r="F738" s="228"/>
      <c r="G738" s="228"/>
      <c r="H738" s="228"/>
      <c r="I738" s="228"/>
      <c r="J738" s="228"/>
      <c r="K738" s="228"/>
      <c r="L738" s="228"/>
      <c r="M738" s="228"/>
      <c r="N738" s="229"/>
      <c r="O738" s="233"/>
      <c r="P738" s="217"/>
      <c r="Q738" s="217"/>
      <c r="R738" s="217"/>
      <c r="S738" s="217"/>
      <c r="T738" s="217"/>
      <c r="U738" s="217"/>
      <c r="V738" s="217"/>
      <c r="W738" s="217"/>
      <c r="X738" s="217"/>
      <c r="Y738" s="217"/>
      <c r="Z738" s="217"/>
      <c r="AA738" s="217"/>
      <c r="AB738" s="217"/>
      <c r="AC738" s="217"/>
      <c r="AD738" s="217"/>
      <c r="AE738" s="217"/>
      <c r="AF738" s="217"/>
      <c r="AG738" s="217"/>
      <c r="AH738" s="217"/>
      <c r="AI738" s="217"/>
      <c r="AJ738" s="217"/>
      <c r="AK738" s="217"/>
      <c r="AL738" s="218"/>
      <c r="AM738" s="221"/>
      <c r="AN738" s="222"/>
      <c r="AO738" s="223"/>
    </row>
    <row r="739" spans="3:41" ht="15" customHeight="1" x14ac:dyDescent="0.55000000000000004">
      <c r="C739" s="210"/>
      <c r="D739" s="211"/>
      <c r="E739" s="227"/>
      <c r="F739" s="228"/>
      <c r="G739" s="228"/>
      <c r="H739" s="228"/>
      <c r="I739" s="228"/>
      <c r="J739" s="228"/>
      <c r="K739" s="228"/>
      <c r="L739" s="228"/>
      <c r="M739" s="228"/>
      <c r="N739" s="229"/>
      <c r="O739" s="233"/>
      <c r="P739" s="217"/>
      <c r="Q739" s="217"/>
      <c r="R739" s="217"/>
      <c r="S739" s="217"/>
      <c r="T739" s="217"/>
      <c r="U739" s="217"/>
      <c r="V739" s="217"/>
      <c r="W739" s="217"/>
      <c r="X739" s="217"/>
      <c r="Y739" s="217"/>
      <c r="Z739" s="217"/>
      <c r="AA739" s="217"/>
      <c r="AB739" s="217"/>
      <c r="AC739" s="217"/>
      <c r="AD739" s="217"/>
      <c r="AE739" s="217"/>
      <c r="AF739" s="217"/>
      <c r="AG739" s="217"/>
      <c r="AH739" s="217"/>
      <c r="AI739" s="217"/>
      <c r="AJ739" s="217"/>
      <c r="AK739" s="217"/>
      <c r="AL739" s="218"/>
      <c r="AM739" s="221"/>
      <c r="AN739" s="222"/>
      <c r="AO739" s="223"/>
    </row>
    <row r="740" spans="3:41" ht="15" customHeight="1" x14ac:dyDescent="0.55000000000000004">
      <c r="C740" s="210"/>
      <c r="D740" s="211"/>
      <c r="E740" s="227"/>
      <c r="F740" s="228"/>
      <c r="G740" s="228"/>
      <c r="H740" s="228"/>
      <c r="I740" s="228"/>
      <c r="J740" s="228"/>
      <c r="K740" s="228"/>
      <c r="L740" s="228"/>
      <c r="M740" s="228"/>
      <c r="N740" s="229"/>
      <c r="O740" s="233"/>
      <c r="P740" s="217"/>
      <c r="Q740" s="217"/>
      <c r="R740" s="217"/>
      <c r="S740" s="217"/>
      <c r="T740" s="217"/>
      <c r="U740" s="217"/>
      <c r="V740" s="217"/>
      <c r="W740" s="217"/>
      <c r="X740" s="217"/>
      <c r="Y740" s="217"/>
      <c r="Z740" s="217"/>
      <c r="AA740" s="217"/>
      <c r="AB740" s="217"/>
      <c r="AC740" s="217"/>
      <c r="AD740" s="217"/>
      <c r="AE740" s="217"/>
      <c r="AF740" s="217"/>
      <c r="AG740" s="217"/>
      <c r="AH740" s="217"/>
      <c r="AI740" s="217"/>
      <c r="AJ740" s="217"/>
      <c r="AK740" s="217"/>
      <c r="AL740" s="218"/>
      <c r="AM740" s="221"/>
      <c r="AN740" s="222"/>
      <c r="AO740" s="223"/>
    </row>
    <row r="741" spans="3:41" ht="15" customHeight="1" x14ac:dyDescent="0.55000000000000004">
      <c r="C741" s="212"/>
      <c r="D741" s="213"/>
      <c r="E741" s="230"/>
      <c r="F741" s="231"/>
      <c r="G741" s="231"/>
      <c r="H741" s="231"/>
      <c r="I741" s="231"/>
      <c r="J741" s="231"/>
      <c r="K741" s="231"/>
      <c r="L741" s="231"/>
      <c r="M741" s="231"/>
      <c r="N741" s="232"/>
      <c r="O741" s="234"/>
      <c r="P741" s="219"/>
      <c r="Q741" s="219"/>
      <c r="R741" s="219"/>
      <c r="S741" s="219"/>
      <c r="T741" s="219"/>
      <c r="U741" s="219"/>
      <c r="V741" s="219"/>
      <c r="W741" s="219"/>
      <c r="X741" s="219"/>
      <c r="Y741" s="219"/>
      <c r="Z741" s="219"/>
      <c r="AA741" s="219"/>
      <c r="AB741" s="219"/>
      <c r="AC741" s="219"/>
      <c r="AD741" s="219"/>
      <c r="AE741" s="219"/>
      <c r="AF741" s="219"/>
      <c r="AG741" s="219"/>
      <c r="AH741" s="219"/>
      <c r="AI741" s="219"/>
      <c r="AJ741" s="219"/>
      <c r="AK741" s="219"/>
      <c r="AL741" s="220"/>
      <c r="AM741" s="221"/>
      <c r="AN741" s="222"/>
      <c r="AO741" s="223"/>
    </row>
    <row r="742" spans="3:41" ht="15" customHeight="1" x14ac:dyDescent="0.55000000000000004">
      <c r="C742" s="208">
        <v>5</v>
      </c>
      <c r="D742" s="209"/>
      <c r="E742" s="235" t="s">
        <v>468</v>
      </c>
      <c r="F742" s="225"/>
      <c r="G742" s="225"/>
      <c r="H742" s="225"/>
      <c r="I742" s="225"/>
      <c r="J742" s="225"/>
      <c r="K742" s="225"/>
      <c r="L742" s="225"/>
      <c r="M742" s="225"/>
      <c r="N742" s="226"/>
      <c r="O742" s="224" t="s">
        <v>203</v>
      </c>
      <c r="P742" s="215"/>
      <c r="Q742" s="215"/>
      <c r="R742" s="215"/>
      <c r="S742" s="215"/>
      <c r="T742" s="215"/>
      <c r="U742" s="215"/>
      <c r="V742" s="215"/>
      <c r="W742" s="215"/>
      <c r="X742" s="215"/>
      <c r="Y742" s="215"/>
      <c r="Z742" s="215"/>
      <c r="AA742" s="215"/>
      <c r="AB742" s="215"/>
      <c r="AC742" s="215"/>
      <c r="AD742" s="215"/>
      <c r="AE742" s="215"/>
      <c r="AF742" s="215"/>
      <c r="AG742" s="215"/>
      <c r="AH742" s="215"/>
      <c r="AI742" s="215"/>
      <c r="AJ742" s="215"/>
      <c r="AK742" s="215"/>
      <c r="AL742" s="216"/>
      <c r="AM742" s="199"/>
      <c r="AN742" s="200"/>
      <c r="AO742" s="201"/>
    </row>
    <row r="743" spans="3:41" ht="15" customHeight="1" x14ac:dyDescent="0.55000000000000004">
      <c r="C743" s="210"/>
      <c r="D743" s="211"/>
      <c r="E743" s="227"/>
      <c r="F743" s="228"/>
      <c r="G743" s="228"/>
      <c r="H743" s="228"/>
      <c r="I743" s="228"/>
      <c r="J743" s="228"/>
      <c r="K743" s="228"/>
      <c r="L743" s="228"/>
      <c r="M743" s="228"/>
      <c r="N743" s="229"/>
      <c r="O743" s="233"/>
      <c r="P743" s="217"/>
      <c r="Q743" s="217"/>
      <c r="R743" s="217"/>
      <c r="S743" s="217"/>
      <c r="T743" s="217"/>
      <c r="U743" s="217"/>
      <c r="V743" s="217"/>
      <c r="W743" s="217"/>
      <c r="X743" s="217"/>
      <c r="Y743" s="217"/>
      <c r="Z743" s="217"/>
      <c r="AA743" s="217"/>
      <c r="AB743" s="217"/>
      <c r="AC743" s="217"/>
      <c r="AD743" s="217"/>
      <c r="AE743" s="217"/>
      <c r="AF743" s="217"/>
      <c r="AG743" s="217"/>
      <c r="AH743" s="217"/>
      <c r="AI743" s="217"/>
      <c r="AJ743" s="217"/>
      <c r="AK743" s="217"/>
      <c r="AL743" s="218"/>
      <c r="AM743" s="221"/>
      <c r="AN743" s="222"/>
      <c r="AO743" s="223"/>
    </row>
    <row r="744" spans="3:41" ht="9" customHeight="1" x14ac:dyDescent="0.55000000000000004">
      <c r="C744" s="210"/>
      <c r="D744" s="211"/>
      <c r="E744" s="227"/>
      <c r="F744" s="228"/>
      <c r="G744" s="228"/>
      <c r="H744" s="228"/>
      <c r="I744" s="228"/>
      <c r="J744" s="228"/>
      <c r="K744" s="228"/>
      <c r="L744" s="228"/>
      <c r="M744" s="228"/>
      <c r="N744" s="229"/>
      <c r="O744" s="233"/>
      <c r="P744" s="217"/>
      <c r="Q744" s="217"/>
      <c r="R744" s="217"/>
      <c r="S744" s="217"/>
      <c r="T744" s="217"/>
      <c r="U744" s="217"/>
      <c r="V744" s="217"/>
      <c r="W744" s="217"/>
      <c r="X744" s="217"/>
      <c r="Y744" s="217"/>
      <c r="Z744" s="217"/>
      <c r="AA744" s="217"/>
      <c r="AB744" s="217"/>
      <c r="AC744" s="217"/>
      <c r="AD744" s="217"/>
      <c r="AE744" s="217"/>
      <c r="AF744" s="217"/>
      <c r="AG744" s="217"/>
      <c r="AH744" s="217"/>
      <c r="AI744" s="217"/>
      <c r="AJ744" s="217"/>
      <c r="AK744" s="217"/>
      <c r="AL744" s="218"/>
      <c r="AM744" s="221"/>
      <c r="AN744" s="222"/>
      <c r="AO744" s="223"/>
    </row>
    <row r="745" spans="3:41" ht="14.25" customHeight="1" x14ac:dyDescent="0.55000000000000004">
      <c r="C745" s="210"/>
      <c r="D745" s="211"/>
      <c r="E745" s="227"/>
      <c r="F745" s="228"/>
      <c r="G745" s="228"/>
      <c r="H745" s="228"/>
      <c r="I745" s="228"/>
      <c r="J745" s="228"/>
      <c r="K745" s="228"/>
      <c r="L745" s="228"/>
      <c r="M745" s="228"/>
      <c r="N745" s="229"/>
      <c r="O745" s="233"/>
      <c r="P745" s="217"/>
      <c r="Q745" s="217"/>
      <c r="R745" s="217"/>
      <c r="S745" s="217"/>
      <c r="T745" s="217"/>
      <c r="U745" s="217"/>
      <c r="V745" s="217"/>
      <c r="W745" s="217"/>
      <c r="X745" s="217"/>
      <c r="Y745" s="217"/>
      <c r="Z745" s="217"/>
      <c r="AA745" s="217"/>
      <c r="AB745" s="217"/>
      <c r="AC745" s="217"/>
      <c r="AD745" s="217"/>
      <c r="AE745" s="217"/>
      <c r="AF745" s="217"/>
      <c r="AG745" s="217"/>
      <c r="AH745" s="217"/>
      <c r="AI745" s="217"/>
      <c r="AJ745" s="217"/>
      <c r="AK745" s="217"/>
      <c r="AL745" s="218"/>
      <c r="AM745" s="221"/>
      <c r="AN745" s="222"/>
      <c r="AO745" s="223"/>
    </row>
    <row r="746" spans="3:41" ht="24" customHeight="1" x14ac:dyDescent="0.55000000000000004">
      <c r="C746" s="212"/>
      <c r="D746" s="213"/>
      <c r="E746" s="230"/>
      <c r="F746" s="231"/>
      <c r="G746" s="231"/>
      <c r="H746" s="231"/>
      <c r="I746" s="231"/>
      <c r="J746" s="231"/>
      <c r="K746" s="231"/>
      <c r="L746" s="231"/>
      <c r="M746" s="231"/>
      <c r="N746" s="232"/>
      <c r="O746" s="234"/>
      <c r="P746" s="219"/>
      <c r="Q746" s="219"/>
      <c r="R746" s="219"/>
      <c r="S746" s="219"/>
      <c r="T746" s="219"/>
      <c r="U746" s="219"/>
      <c r="V746" s="219"/>
      <c r="W746" s="219"/>
      <c r="X746" s="219"/>
      <c r="Y746" s="219"/>
      <c r="Z746" s="219"/>
      <c r="AA746" s="219"/>
      <c r="AB746" s="219"/>
      <c r="AC746" s="219"/>
      <c r="AD746" s="219"/>
      <c r="AE746" s="219"/>
      <c r="AF746" s="219"/>
      <c r="AG746" s="219"/>
      <c r="AH746" s="219"/>
      <c r="AI746" s="219"/>
      <c r="AJ746" s="219"/>
      <c r="AK746" s="219"/>
      <c r="AL746" s="220"/>
      <c r="AM746" s="221"/>
      <c r="AN746" s="222"/>
      <c r="AO746" s="223"/>
    </row>
    <row r="747" spans="3:41" ht="14.25" customHeight="1" x14ac:dyDescent="0.55000000000000004">
      <c r="C747" s="236">
        <v>6</v>
      </c>
      <c r="D747" s="236"/>
      <c r="E747" s="214" t="s">
        <v>407</v>
      </c>
      <c r="F747" s="214"/>
      <c r="G747" s="214"/>
      <c r="H747" s="214"/>
      <c r="I747" s="214"/>
      <c r="J747" s="214"/>
      <c r="K747" s="214"/>
      <c r="L747" s="214"/>
      <c r="M747" s="214"/>
      <c r="N747" s="214"/>
      <c r="O747" s="224" t="s">
        <v>408</v>
      </c>
      <c r="P747" s="225"/>
      <c r="Q747" s="225"/>
      <c r="R747" s="225"/>
      <c r="S747" s="225"/>
      <c r="T747" s="225"/>
      <c r="U747" s="225"/>
      <c r="V747" s="225"/>
      <c r="W747" s="225"/>
      <c r="X747" s="225"/>
      <c r="Y747" s="225"/>
      <c r="Z747" s="225"/>
      <c r="AA747" s="225"/>
      <c r="AB747" s="225"/>
      <c r="AC747" s="225"/>
      <c r="AD747" s="225"/>
      <c r="AE747" s="225"/>
      <c r="AF747" s="225"/>
      <c r="AG747" s="225"/>
      <c r="AH747" s="225"/>
      <c r="AI747" s="225"/>
      <c r="AJ747" s="225"/>
      <c r="AK747" s="225"/>
      <c r="AL747" s="226"/>
      <c r="AM747" s="199"/>
      <c r="AN747" s="200"/>
      <c r="AO747" s="201"/>
    </row>
    <row r="748" spans="3:41" ht="15" hidden="1" customHeight="1" x14ac:dyDescent="0.55000000000000004">
      <c r="C748" s="236"/>
      <c r="D748" s="236"/>
      <c r="E748" s="214"/>
      <c r="F748" s="214"/>
      <c r="G748" s="214"/>
      <c r="H748" s="214"/>
      <c r="I748" s="214"/>
      <c r="J748" s="214"/>
      <c r="K748" s="214"/>
      <c r="L748" s="214"/>
      <c r="M748" s="214"/>
      <c r="N748" s="214"/>
      <c r="O748" s="227"/>
      <c r="P748" s="228"/>
      <c r="Q748" s="228"/>
      <c r="R748" s="228"/>
      <c r="S748" s="228"/>
      <c r="T748" s="228"/>
      <c r="U748" s="228"/>
      <c r="V748" s="228"/>
      <c r="W748" s="228"/>
      <c r="X748" s="228"/>
      <c r="Y748" s="228"/>
      <c r="Z748" s="228"/>
      <c r="AA748" s="228"/>
      <c r="AB748" s="228"/>
      <c r="AC748" s="228"/>
      <c r="AD748" s="228"/>
      <c r="AE748" s="228"/>
      <c r="AF748" s="228"/>
      <c r="AG748" s="228"/>
      <c r="AH748" s="228"/>
      <c r="AI748" s="228"/>
      <c r="AJ748" s="228"/>
      <c r="AK748" s="228"/>
      <c r="AL748" s="229"/>
      <c r="AM748" s="221"/>
      <c r="AN748" s="222"/>
      <c r="AO748" s="223"/>
    </row>
    <row r="749" spans="3:41" ht="14" x14ac:dyDescent="0.55000000000000004">
      <c r="C749" s="236"/>
      <c r="D749" s="236"/>
      <c r="E749" s="214"/>
      <c r="F749" s="214"/>
      <c r="G749" s="214"/>
      <c r="H749" s="214"/>
      <c r="I749" s="214"/>
      <c r="J749" s="214"/>
      <c r="K749" s="214"/>
      <c r="L749" s="214"/>
      <c r="M749" s="214"/>
      <c r="N749" s="214"/>
      <c r="O749" s="230"/>
      <c r="P749" s="231"/>
      <c r="Q749" s="231"/>
      <c r="R749" s="231"/>
      <c r="S749" s="231"/>
      <c r="T749" s="231"/>
      <c r="U749" s="231"/>
      <c r="V749" s="231"/>
      <c r="W749" s="231"/>
      <c r="X749" s="231"/>
      <c r="Y749" s="231"/>
      <c r="Z749" s="231"/>
      <c r="AA749" s="231"/>
      <c r="AB749" s="231"/>
      <c r="AC749" s="231"/>
      <c r="AD749" s="231"/>
      <c r="AE749" s="231"/>
      <c r="AF749" s="231"/>
      <c r="AG749" s="231"/>
      <c r="AH749" s="231"/>
      <c r="AI749" s="231"/>
      <c r="AJ749" s="231"/>
      <c r="AK749" s="231"/>
      <c r="AL749" s="232"/>
      <c r="AM749" s="202"/>
      <c r="AN749" s="203"/>
      <c r="AO749" s="204"/>
    </row>
    <row r="750" spans="3:41" ht="15" customHeight="1" x14ac:dyDescent="0.55000000000000004">
      <c r="C750" s="208">
        <v>7</v>
      </c>
      <c r="D750" s="209"/>
      <c r="E750" s="235" t="s">
        <v>411</v>
      </c>
      <c r="F750" s="225"/>
      <c r="G750" s="225"/>
      <c r="H750" s="225"/>
      <c r="I750" s="225"/>
      <c r="J750" s="225"/>
      <c r="K750" s="225"/>
      <c r="L750" s="225"/>
      <c r="M750" s="225"/>
      <c r="N750" s="226"/>
      <c r="O750" s="224" t="s">
        <v>458</v>
      </c>
      <c r="P750" s="215"/>
      <c r="Q750" s="215"/>
      <c r="R750" s="215"/>
      <c r="S750" s="215"/>
      <c r="T750" s="215"/>
      <c r="U750" s="215"/>
      <c r="V750" s="215"/>
      <c r="W750" s="215"/>
      <c r="X750" s="215"/>
      <c r="Y750" s="215"/>
      <c r="Z750" s="215"/>
      <c r="AA750" s="215"/>
      <c r="AB750" s="215"/>
      <c r="AC750" s="215"/>
      <c r="AD750" s="215"/>
      <c r="AE750" s="215"/>
      <c r="AF750" s="215"/>
      <c r="AG750" s="215"/>
      <c r="AH750" s="215"/>
      <c r="AI750" s="215"/>
      <c r="AJ750" s="215"/>
      <c r="AK750" s="215"/>
      <c r="AL750" s="216"/>
      <c r="AM750" s="199"/>
      <c r="AN750" s="200"/>
      <c r="AO750" s="201"/>
    </row>
    <row r="751" spans="3:41" ht="15" customHeight="1" x14ac:dyDescent="0.55000000000000004">
      <c r="C751" s="210"/>
      <c r="D751" s="211"/>
      <c r="E751" s="227"/>
      <c r="F751" s="228"/>
      <c r="G751" s="228"/>
      <c r="H751" s="228"/>
      <c r="I751" s="228"/>
      <c r="J751" s="228"/>
      <c r="K751" s="228"/>
      <c r="L751" s="228"/>
      <c r="M751" s="228"/>
      <c r="N751" s="229"/>
      <c r="O751" s="233"/>
      <c r="P751" s="217"/>
      <c r="Q751" s="217"/>
      <c r="R751" s="217"/>
      <c r="S751" s="217"/>
      <c r="T751" s="217"/>
      <c r="U751" s="217"/>
      <c r="V751" s="217"/>
      <c r="W751" s="217"/>
      <c r="X751" s="217"/>
      <c r="Y751" s="217"/>
      <c r="Z751" s="217"/>
      <c r="AA751" s="217"/>
      <c r="AB751" s="217"/>
      <c r="AC751" s="217"/>
      <c r="AD751" s="217"/>
      <c r="AE751" s="217"/>
      <c r="AF751" s="217"/>
      <c r="AG751" s="217"/>
      <c r="AH751" s="217"/>
      <c r="AI751" s="217"/>
      <c r="AJ751" s="217"/>
      <c r="AK751" s="217"/>
      <c r="AL751" s="218"/>
      <c r="AM751" s="221"/>
      <c r="AN751" s="222"/>
      <c r="AO751" s="223"/>
    </row>
    <row r="752" spans="3:41" ht="15" customHeight="1" x14ac:dyDescent="0.55000000000000004">
      <c r="C752" s="210"/>
      <c r="D752" s="211"/>
      <c r="E752" s="227"/>
      <c r="F752" s="228"/>
      <c r="G752" s="228"/>
      <c r="H752" s="228"/>
      <c r="I752" s="228"/>
      <c r="J752" s="228"/>
      <c r="K752" s="228"/>
      <c r="L752" s="228"/>
      <c r="M752" s="228"/>
      <c r="N752" s="229"/>
      <c r="O752" s="233"/>
      <c r="P752" s="217"/>
      <c r="Q752" s="217"/>
      <c r="R752" s="217"/>
      <c r="S752" s="217"/>
      <c r="T752" s="217"/>
      <c r="U752" s="217"/>
      <c r="V752" s="217"/>
      <c r="W752" s="217"/>
      <c r="X752" s="217"/>
      <c r="Y752" s="217"/>
      <c r="Z752" s="217"/>
      <c r="AA752" s="217"/>
      <c r="AB752" s="217"/>
      <c r="AC752" s="217"/>
      <c r="AD752" s="217"/>
      <c r="AE752" s="217"/>
      <c r="AF752" s="217"/>
      <c r="AG752" s="217"/>
      <c r="AH752" s="217"/>
      <c r="AI752" s="217"/>
      <c r="AJ752" s="217"/>
      <c r="AK752" s="217"/>
      <c r="AL752" s="218"/>
      <c r="AM752" s="221"/>
      <c r="AN752" s="222"/>
      <c r="AO752" s="223"/>
    </row>
    <row r="753" spans="3:41" ht="15" customHeight="1" x14ac:dyDescent="0.55000000000000004">
      <c r="C753" s="210"/>
      <c r="D753" s="211"/>
      <c r="E753" s="227"/>
      <c r="F753" s="228"/>
      <c r="G753" s="228"/>
      <c r="H753" s="228"/>
      <c r="I753" s="228"/>
      <c r="J753" s="228"/>
      <c r="K753" s="228"/>
      <c r="L753" s="228"/>
      <c r="M753" s="228"/>
      <c r="N753" s="229"/>
      <c r="O753" s="233"/>
      <c r="P753" s="217"/>
      <c r="Q753" s="217"/>
      <c r="R753" s="217"/>
      <c r="S753" s="217"/>
      <c r="T753" s="217"/>
      <c r="U753" s="217"/>
      <c r="V753" s="217"/>
      <c r="W753" s="217"/>
      <c r="X753" s="217"/>
      <c r="Y753" s="217"/>
      <c r="Z753" s="217"/>
      <c r="AA753" s="217"/>
      <c r="AB753" s="217"/>
      <c r="AC753" s="217"/>
      <c r="AD753" s="217"/>
      <c r="AE753" s="217"/>
      <c r="AF753" s="217"/>
      <c r="AG753" s="217"/>
      <c r="AH753" s="217"/>
      <c r="AI753" s="217"/>
      <c r="AJ753" s="217"/>
      <c r="AK753" s="217"/>
      <c r="AL753" s="218"/>
      <c r="AM753" s="221"/>
      <c r="AN753" s="222"/>
      <c r="AO753" s="223"/>
    </row>
    <row r="754" spans="3:41" ht="9" customHeight="1" x14ac:dyDescent="0.55000000000000004">
      <c r="C754" s="212"/>
      <c r="D754" s="213"/>
      <c r="E754" s="230"/>
      <c r="F754" s="231"/>
      <c r="G754" s="231"/>
      <c r="H754" s="231"/>
      <c r="I754" s="231"/>
      <c r="J754" s="231"/>
      <c r="K754" s="231"/>
      <c r="L754" s="231"/>
      <c r="M754" s="231"/>
      <c r="N754" s="232"/>
      <c r="O754" s="234"/>
      <c r="P754" s="219"/>
      <c r="Q754" s="219"/>
      <c r="R754" s="219"/>
      <c r="S754" s="219"/>
      <c r="T754" s="219"/>
      <c r="U754" s="219"/>
      <c r="V754" s="219"/>
      <c r="W754" s="219"/>
      <c r="X754" s="219"/>
      <c r="Y754" s="219"/>
      <c r="Z754" s="219"/>
      <c r="AA754" s="219"/>
      <c r="AB754" s="219"/>
      <c r="AC754" s="219"/>
      <c r="AD754" s="219"/>
      <c r="AE754" s="219"/>
      <c r="AF754" s="219"/>
      <c r="AG754" s="219"/>
      <c r="AH754" s="219"/>
      <c r="AI754" s="219"/>
      <c r="AJ754" s="219"/>
      <c r="AK754" s="219"/>
      <c r="AL754" s="220"/>
      <c r="AM754" s="202"/>
      <c r="AN754" s="203"/>
      <c r="AO754" s="204"/>
    </row>
    <row r="755" spans="3:41" ht="4.5" customHeight="1" x14ac:dyDescent="0.55000000000000004">
      <c r="C755" s="208">
        <v>8</v>
      </c>
      <c r="D755" s="209"/>
      <c r="E755" s="235" t="s">
        <v>471</v>
      </c>
      <c r="F755" s="225"/>
      <c r="G755" s="225"/>
      <c r="H755" s="225"/>
      <c r="I755" s="225"/>
      <c r="J755" s="225"/>
      <c r="K755" s="225"/>
      <c r="L755" s="225"/>
      <c r="M755" s="225"/>
      <c r="N755" s="226"/>
      <c r="O755" s="224" t="s">
        <v>204</v>
      </c>
      <c r="P755" s="215"/>
      <c r="Q755" s="215"/>
      <c r="R755" s="215"/>
      <c r="S755" s="215"/>
      <c r="T755" s="215"/>
      <c r="U755" s="215"/>
      <c r="V755" s="215"/>
      <c r="W755" s="215"/>
      <c r="X755" s="215"/>
      <c r="Y755" s="215"/>
      <c r="Z755" s="215"/>
      <c r="AA755" s="215"/>
      <c r="AB755" s="215"/>
      <c r="AC755" s="215"/>
      <c r="AD755" s="215"/>
      <c r="AE755" s="215"/>
      <c r="AF755" s="215"/>
      <c r="AG755" s="215"/>
      <c r="AH755" s="215"/>
      <c r="AI755" s="215"/>
      <c r="AJ755" s="215"/>
      <c r="AK755" s="215"/>
      <c r="AL755" s="216"/>
      <c r="AM755" s="199"/>
      <c r="AN755" s="200"/>
      <c r="AO755" s="201"/>
    </row>
    <row r="756" spans="3:41" ht="5.25" customHeight="1" x14ac:dyDescent="0.55000000000000004">
      <c r="C756" s="210"/>
      <c r="D756" s="211"/>
      <c r="E756" s="227"/>
      <c r="F756" s="228"/>
      <c r="G756" s="228"/>
      <c r="H756" s="228"/>
      <c r="I756" s="228"/>
      <c r="J756" s="228"/>
      <c r="K756" s="228"/>
      <c r="L756" s="228"/>
      <c r="M756" s="228"/>
      <c r="N756" s="229"/>
      <c r="O756" s="233"/>
      <c r="P756" s="217"/>
      <c r="Q756" s="217"/>
      <c r="R756" s="217"/>
      <c r="S756" s="217"/>
      <c r="T756" s="217"/>
      <c r="U756" s="217"/>
      <c r="V756" s="217"/>
      <c r="W756" s="217"/>
      <c r="X756" s="217"/>
      <c r="Y756" s="217"/>
      <c r="Z756" s="217"/>
      <c r="AA756" s="217"/>
      <c r="AB756" s="217"/>
      <c r="AC756" s="217"/>
      <c r="AD756" s="217"/>
      <c r="AE756" s="217"/>
      <c r="AF756" s="217"/>
      <c r="AG756" s="217"/>
      <c r="AH756" s="217"/>
      <c r="AI756" s="217"/>
      <c r="AJ756" s="217"/>
      <c r="AK756" s="217"/>
      <c r="AL756" s="218"/>
      <c r="AM756" s="221"/>
      <c r="AN756" s="222"/>
      <c r="AO756" s="223"/>
    </row>
    <row r="757" spans="3:41" ht="15" customHeight="1" x14ac:dyDescent="0.55000000000000004">
      <c r="C757" s="210"/>
      <c r="D757" s="211"/>
      <c r="E757" s="227"/>
      <c r="F757" s="228"/>
      <c r="G757" s="228"/>
      <c r="H757" s="228"/>
      <c r="I757" s="228"/>
      <c r="J757" s="228"/>
      <c r="K757" s="228"/>
      <c r="L757" s="228"/>
      <c r="M757" s="228"/>
      <c r="N757" s="229"/>
      <c r="O757" s="233"/>
      <c r="P757" s="217"/>
      <c r="Q757" s="217"/>
      <c r="R757" s="217"/>
      <c r="S757" s="217"/>
      <c r="T757" s="217"/>
      <c r="U757" s="217"/>
      <c r="V757" s="217"/>
      <c r="W757" s="217"/>
      <c r="X757" s="217"/>
      <c r="Y757" s="217"/>
      <c r="Z757" s="217"/>
      <c r="AA757" s="217"/>
      <c r="AB757" s="217"/>
      <c r="AC757" s="217"/>
      <c r="AD757" s="217"/>
      <c r="AE757" s="217"/>
      <c r="AF757" s="217"/>
      <c r="AG757" s="217"/>
      <c r="AH757" s="217"/>
      <c r="AI757" s="217"/>
      <c r="AJ757" s="217"/>
      <c r="AK757" s="217"/>
      <c r="AL757" s="218"/>
      <c r="AM757" s="221"/>
      <c r="AN757" s="222"/>
      <c r="AO757" s="223"/>
    </row>
    <row r="758" spans="3:41" ht="14.25" customHeight="1" x14ac:dyDescent="0.55000000000000004">
      <c r="C758" s="212"/>
      <c r="D758" s="213"/>
      <c r="E758" s="230"/>
      <c r="F758" s="231"/>
      <c r="G758" s="231"/>
      <c r="H758" s="231"/>
      <c r="I758" s="231"/>
      <c r="J758" s="231"/>
      <c r="K758" s="231"/>
      <c r="L758" s="231"/>
      <c r="M758" s="231"/>
      <c r="N758" s="232"/>
      <c r="O758" s="234"/>
      <c r="P758" s="219"/>
      <c r="Q758" s="219"/>
      <c r="R758" s="219"/>
      <c r="S758" s="219"/>
      <c r="T758" s="219"/>
      <c r="U758" s="219"/>
      <c r="V758" s="219"/>
      <c r="W758" s="219"/>
      <c r="X758" s="219"/>
      <c r="Y758" s="219"/>
      <c r="Z758" s="219"/>
      <c r="AA758" s="219"/>
      <c r="AB758" s="219"/>
      <c r="AC758" s="219"/>
      <c r="AD758" s="219"/>
      <c r="AE758" s="219"/>
      <c r="AF758" s="219"/>
      <c r="AG758" s="219"/>
      <c r="AH758" s="219"/>
      <c r="AI758" s="219"/>
      <c r="AJ758" s="219"/>
      <c r="AK758" s="219"/>
      <c r="AL758" s="220"/>
      <c r="AM758" s="202"/>
      <c r="AN758" s="203"/>
      <c r="AO758" s="204"/>
    </row>
    <row r="759" spans="3:41" ht="15" customHeight="1" x14ac:dyDescent="0.55000000000000004">
      <c r="C759" s="236">
        <v>9</v>
      </c>
      <c r="D759" s="236"/>
      <c r="E759" s="214" t="s">
        <v>205</v>
      </c>
      <c r="F759" s="214"/>
      <c r="G759" s="214"/>
      <c r="H759" s="214"/>
      <c r="I759" s="214"/>
      <c r="J759" s="214"/>
      <c r="K759" s="214"/>
      <c r="L759" s="214"/>
      <c r="M759" s="214"/>
      <c r="N759" s="214"/>
      <c r="O759" s="224" t="s">
        <v>206</v>
      </c>
      <c r="P759" s="215"/>
      <c r="Q759" s="215"/>
      <c r="R759" s="215"/>
      <c r="S759" s="215"/>
      <c r="T759" s="215"/>
      <c r="U759" s="215"/>
      <c r="V759" s="215"/>
      <c r="W759" s="215"/>
      <c r="X759" s="215"/>
      <c r="Y759" s="215"/>
      <c r="Z759" s="215"/>
      <c r="AA759" s="215"/>
      <c r="AB759" s="215"/>
      <c r="AC759" s="215"/>
      <c r="AD759" s="215"/>
      <c r="AE759" s="215"/>
      <c r="AF759" s="215"/>
      <c r="AG759" s="215"/>
      <c r="AH759" s="215"/>
      <c r="AI759" s="215"/>
      <c r="AJ759" s="215"/>
      <c r="AK759" s="215"/>
      <c r="AL759" s="216"/>
      <c r="AM759" s="199"/>
      <c r="AN759" s="200"/>
      <c r="AO759" s="201"/>
    </row>
    <row r="760" spans="3:41" ht="15" customHeight="1" x14ac:dyDescent="0.55000000000000004">
      <c r="C760" s="236"/>
      <c r="D760" s="236"/>
      <c r="E760" s="214"/>
      <c r="F760" s="214"/>
      <c r="G760" s="214"/>
      <c r="H760" s="214"/>
      <c r="I760" s="214"/>
      <c r="J760" s="214"/>
      <c r="K760" s="214"/>
      <c r="L760" s="214"/>
      <c r="M760" s="214"/>
      <c r="N760" s="214"/>
      <c r="O760" s="233"/>
      <c r="P760" s="217"/>
      <c r="Q760" s="217"/>
      <c r="R760" s="217"/>
      <c r="S760" s="217"/>
      <c r="T760" s="217"/>
      <c r="U760" s="217"/>
      <c r="V760" s="217"/>
      <c r="W760" s="217"/>
      <c r="X760" s="217"/>
      <c r="Y760" s="217"/>
      <c r="Z760" s="217"/>
      <c r="AA760" s="217"/>
      <c r="AB760" s="217"/>
      <c r="AC760" s="217"/>
      <c r="AD760" s="217"/>
      <c r="AE760" s="217"/>
      <c r="AF760" s="217"/>
      <c r="AG760" s="217"/>
      <c r="AH760" s="217"/>
      <c r="AI760" s="217"/>
      <c r="AJ760" s="217"/>
      <c r="AK760" s="217"/>
      <c r="AL760" s="218"/>
      <c r="AM760" s="221"/>
      <c r="AN760" s="222"/>
      <c r="AO760" s="223"/>
    </row>
    <row r="761" spans="3:41" ht="15" customHeight="1" x14ac:dyDescent="0.55000000000000004">
      <c r="C761" s="236"/>
      <c r="D761" s="236"/>
      <c r="E761" s="214"/>
      <c r="F761" s="214"/>
      <c r="G761" s="214"/>
      <c r="H761" s="214"/>
      <c r="I761" s="214"/>
      <c r="J761" s="214"/>
      <c r="K761" s="214"/>
      <c r="L761" s="214"/>
      <c r="M761" s="214"/>
      <c r="N761" s="214"/>
      <c r="O761" s="233"/>
      <c r="P761" s="217"/>
      <c r="Q761" s="217"/>
      <c r="R761" s="217"/>
      <c r="S761" s="217"/>
      <c r="T761" s="217"/>
      <c r="U761" s="217"/>
      <c r="V761" s="217"/>
      <c r="W761" s="217"/>
      <c r="X761" s="217"/>
      <c r="Y761" s="217"/>
      <c r="Z761" s="217"/>
      <c r="AA761" s="217"/>
      <c r="AB761" s="217"/>
      <c r="AC761" s="217"/>
      <c r="AD761" s="217"/>
      <c r="AE761" s="217"/>
      <c r="AF761" s="217"/>
      <c r="AG761" s="217"/>
      <c r="AH761" s="217"/>
      <c r="AI761" s="217"/>
      <c r="AJ761" s="217"/>
      <c r="AK761" s="217"/>
      <c r="AL761" s="218"/>
      <c r="AM761" s="221"/>
      <c r="AN761" s="222"/>
      <c r="AO761" s="223"/>
    </row>
    <row r="762" spans="3:41" ht="15" customHeight="1" x14ac:dyDescent="0.55000000000000004">
      <c r="C762" s="236"/>
      <c r="D762" s="236"/>
      <c r="E762" s="214"/>
      <c r="F762" s="214"/>
      <c r="G762" s="214"/>
      <c r="H762" s="214"/>
      <c r="I762" s="214"/>
      <c r="J762" s="214"/>
      <c r="K762" s="214"/>
      <c r="L762" s="214"/>
      <c r="M762" s="214"/>
      <c r="N762" s="214"/>
      <c r="O762" s="234"/>
      <c r="P762" s="219"/>
      <c r="Q762" s="219"/>
      <c r="R762" s="219"/>
      <c r="S762" s="219"/>
      <c r="T762" s="219"/>
      <c r="U762" s="219"/>
      <c r="V762" s="219"/>
      <c r="W762" s="219"/>
      <c r="X762" s="219"/>
      <c r="Y762" s="219"/>
      <c r="Z762" s="219"/>
      <c r="AA762" s="219"/>
      <c r="AB762" s="219"/>
      <c r="AC762" s="219"/>
      <c r="AD762" s="219"/>
      <c r="AE762" s="219"/>
      <c r="AF762" s="219"/>
      <c r="AG762" s="219"/>
      <c r="AH762" s="219"/>
      <c r="AI762" s="219"/>
      <c r="AJ762" s="219"/>
      <c r="AK762" s="219"/>
      <c r="AL762" s="220"/>
      <c r="AM762" s="202"/>
      <c r="AN762" s="203"/>
      <c r="AO762" s="204"/>
    </row>
    <row r="763" spans="3:41" ht="15" customHeight="1" x14ac:dyDescent="0.55000000000000004">
      <c r="C763" s="208">
        <v>10</v>
      </c>
      <c r="D763" s="209"/>
      <c r="E763" s="214" t="s">
        <v>207</v>
      </c>
      <c r="F763" s="214"/>
      <c r="G763" s="214"/>
      <c r="H763" s="214"/>
      <c r="I763" s="214"/>
      <c r="J763" s="214"/>
      <c r="K763" s="214"/>
      <c r="L763" s="214"/>
      <c r="M763" s="214"/>
      <c r="N763" s="214"/>
      <c r="O763" s="215" t="s">
        <v>208</v>
      </c>
      <c r="P763" s="215"/>
      <c r="Q763" s="215"/>
      <c r="R763" s="215"/>
      <c r="S763" s="215"/>
      <c r="T763" s="215"/>
      <c r="U763" s="215"/>
      <c r="V763" s="215"/>
      <c r="W763" s="215"/>
      <c r="X763" s="215"/>
      <c r="Y763" s="215"/>
      <c r="Z763" s="215"/>
      <c r="AA763" s="215"/>
      <c r="AB763" s="215"/>
      <c r="AC763" s="215"/>
      <c r="AD763" s="215"/>
      <c r="AE763" s="215"/>
      <c r="AF763" s="215"/>
      <c r="AG763" s="215"/>
      <c r="AH763" s="215"/>
      <c r="AI763" s="215"/>
      <c r="AJ763" s="215"/>
      <c r="AK763" s="215"/>
      <c r="AL763" s="216"/>
      <c r="AM763" s="199"/>
      <c r="AN763" s="200"/>
      <c r="AO763" s="201"/>
    </row>
    <row r="764" spans="3:41" ht="15" customHeight="1" x14ac:dyDescent="0.55000000000000004">
      <c r="C764" s="210"/>
      <c r="D764" s="211"/>
      <c r="E764" s="214"/>
      <c r="F764" s="214"/>
      <c r="G764" s="214"/>
      <c r="H764" s="214"/>
      <c r="I764" s="214"/>
      <c r="J764" s="214"/>
      <c r="K764" s="214"/>
      <c r="L764" s="214"/>
      <c r="M764" s="214"/>
      <c r="N764" s="214"/>
      <c r="O764" s="217"/>
      <c r="P764" s="217"/>
      <c r="Q764" s="217"/>
      <c r="R764" s="217"/>
      <c r="S764" s="217"/>
      <c r="T764" s="217"/>
      <c r="U764" s="217"/>
      <c r="V764" s="217"/>
      <c r="W764" s="217"/>
      <c r="X764" s="217"/>
      <c r="Y764" s="217"/>
      <c r="Z764" s="217"/>
      <c r="AA764" s="217"/>
      <c r="AB764" s="217"/>
      <c r="AC764" s="217"/>
      <c r="AD764" s="217"/>
      <c r="AE764" s="217"/>
      <c r="AF764" s="217"/>
      <c r="AG764" s="217"/>
      <c r="AH764" s="217"/>
      <c r="AI764" s="217"/>
      <c r="AJ764" s="217"/>
      <c r="AK764" s="217"/>
      <c r="AL764" s="218"/>
      <c r="AM764" s="221"/>
      <c r="AN764" s="222"/>
      <c r="AO764" s="223"/>
    </row>
    <row r="765" spans="3:41" ht="15" customHeight="1" x14ac:dyDescent="0.55000000000000004">
      <c r="C765" s="210"/>
      <c r="D765" s="211"/>
      <c r="E765" s="214"/>
      <c r="F765" s="214"/>
      <c r="G765" s="214"/>
      <c r="H765" s="214"/>
      <c r="I765" s="214"/>
      <c r="J765" s="214"/>
      <c r="K765" s="214"/>
      <c r="L765" s="214"/>
      <c r="M765" s="214"/>
      <c r="N765" s="214"/>
      <c r="O765" s="217"/>
      <c r="P765" s="217"/>
      <c r="Q765" s="217"/>
      <c r="R765" s="217"/>
      <c r="S765" s="217"/>
      <c r="T765" s="217"/>
      <c r="U765" s="217"/>
      <c r="V765" s="217"/>
      <c r="W765" s="217"/>
      <c r="X765" s="217"/>
      <c r="Y765" s="217"/>
      <c r="Z765" s="217"/>
      <c r="AA765" s="217"/>
      <c r="AB765" s="217"/>
      <c r="AC765" s="217"/>
      <c r="AD765" s="217"/>
      <c r="AE765" s="217"/>
      <c r="AF765" s="217"/>
      <c r="AG765" s="217"/>
      <c r="AH765" s="217"/>
      <c r="AI765" s="217"/>
      <c r="AJ765" s="217"/>
      <c r="AK765" s="217"/>
      <c r="AL765" s="218"/>
      <c r="AM765" s="221"/>
      <c r="AN765" s="222"/>
      <c r="AO765" s="223"/>
    </row>
    <row r="766" spans="3:41" ht="15" customHeight="1" x14ac:dyDescent="0.55000000000000004">
      <c r="C766" s="212"/>
      <c r="D766" s="213"/>
      <c r="E766" s="214"/>
      <c r="F766" s="214"/>
      <c r="G766" s="214"/>
      <c r="H766" s="214"/>
      <c r="I766" s="214"/>
      <c r="J766" s="214"/>
      <c r="K766" s="214"/>
      <c r="L766" s="214"/>
      <c r="M766" s="214"/>
      <c r="N766" s="214"/>
      <c r="O766" s="219"/>
      <c r="P766" s="219"/>
      <c r="Q766" s="219"/>
      <c r="R766" s="219"/>
      <c r="S766" s="219"/>
      <c r="T766" s="219"/>
      <c r="U766" s="219"/>
      <c r="V766" s="219"/>
      <c r="W766" s="219"/>
      <c r="X766" s="219"/>
      <c r="Y766" s="219"/>
      <c r="Z766" s="219"/>
      <c r="AA766" s="219"/>
      <c r="AB766" s="219"/>
      <c r="AC766" s="219"/>
      <c r="AD766" s="219"/>
      <c r="AE766" s="219"/>
      <c r="AF766" s="219"/>
      <c r="AG766" s="219"/>
      <c r="AH766" s="219"/>
      <c r="AI766" s="219"/>
      <c r="AJ766" s="219"/>
      <c r="AK766" s="219"/>
      <c r="AL766" s="220"/>
      <c r="AM766" s="202"/>
      <c r="AN766" s="203"/>
      <c r="AO766" s="204"/>
    </row>
    <row r="767" spans="3:41" ht="15" customHeight="1" x14ac:dyDescent="0.55000000000000004">
      <c r="C767" s="208">
        <v>11</v>
      </c>
      <c r="D767" s="209"/>
      <c r="E767" s="235" t="s">
        <v>209</v>
      </c>
      <c r="F767" s="225"/>
      <c r="G767" s="225"/>
      <c r="H767" s="225"/>
      <c r="I767" s="225"/>
      <c r="J767" s="225"/>
      <c r="K767" s="225"/>
      <c r="L767" s="225"/>
      <c r="M767" s="225"/>
      <c r="N767" s="225"/>
      <c r="O767" s="225"/>
      <c r="P767" s="225"/>
      <c r="Q767" s="225"/>
      <c r="R767" s="225"/>
      <c r="S767" s="225"/>
      <c r="T767" s="225"/>
      <c r="U767" s="225"/>
      <c r="V767" s="225"/>
      <c r="W767" s="225"/>
      <c r="X767" s="225"/>
      <c r="Y767" s="225"/>
      <c r="Z767" s="225"/>
      <c r="AA767" s="225"/>
      <c r="AB767" s="225"/>
      <c r="AC767" s="225"/>
      <c r="AD767" s="225"/>
      <c r="AE767" s="225"/>
      <c r="AF767" s="225"/>
      <c r="AG767" s="225"/>
      <c r="AH767" s="225"/>
      <c r="AI767" s="225"/>
      <c r="AJ767" s="225"/>
      <c r="AK767" s="225"/>
      <c r="AL767" s="226"/>
      <c r="AM767" s="199"/>
      <c r="AN767" s="200"/>
      <c r="AO767" s="201"/>
    </row>
    <row r="768" spans="3:41" ht="21" customHeight="1" x14ac:dyDescent="0.55000000000000004">
      <c r="C768" s="212"/>
      <c r="D768" s="213"/>
      <c r="E768" s="230"/>
      <c r="F768" s="231"/>
      <c r="G768" s="231"/>
      <c r="H768" s="231"/>
      <c r="I768" s="231"/>
      <c r="J768" s="231"/>
      <c r="K768" s="231"/>
      <c r="L768" s="231"/>
      <c r="M768" s="231"/>
      <c r="N768" s="231"/>
      <c r="O768" s="231"/>
      <c r="P768" s="231"/>
      <c r="Q768" s="231"/>
      <c r="R768" s="231"/>
      <c r="S768" s="231"/>
      <c r="T768" s="231"/>
      <c r="U768" s="231"/>
      <c r="V768" s="231"/>
      <c r="W768" s="231"/>
      <c r="X768" s="231"/>
      <c r="Y768" s="231"/>
      <c r="Z768" s="231"/>
      <c r="AA768" s="231"/>
      <c r="AB768" s="231"/>
      <c r="AC768" s="231"/>
      <c r="AD768" s="231"/>
      <c r="AE768" s="231"/>
      <c r="AF768" s="231"/>
      <c r="AG768" s="231"/>
      <c r="AH768" s="231"/>
      <c r="AI768" s="231"/>
      <c r="AJ768" s="231"/>
      <c r="AK768" s="231"/>
      <c r="AL768" s="232"/>
      <c r="AM768" s="202"/>
      <c r="AN768" s="203"/>
      <c r="AO768" s="204"/>
    </row>
    <row r="769" spans="3:43" ht="15" customHeight="1" x14ac:dyDescent="0.55000000000000004">
      <c r="C769" s="236">
        <v>12</v>
      </c>
      <c r="D769" s="236"/>
      <c r="E769" s="413" t="s">
        <v>210</v>
      </c>
      <c r="F769" s="414"/>
      <c r="G769" s="414"/>
      <c r="H769" s="414"/>
      <c r="I769" s="414"/>
      <c r="J769" s="414"/>
      <c r="K769" s="414"/>
      <c r="L769" s="414"/>
      <c r="M769" s="414"/>
      <c r="N769" s="414"/>
      <c r="O769" s="414"/>
      <c r="P769" s="414"/>
      <c r="Q769" s="414"/>
      <c r="R769" s="414"/>
      <c r="S769" s="414"/>
      <c r="T769" s="414"/>
      <c r="U769" s="414"/>
      <c r="V769" s="414"/>
      <c r="W769" s="414"/>
      <c r="X769" s="414"/>
      <c r="Y769" s="414"/>
      <c r="Z769" s="414"/>
      <c r="AA769" s="414"/>
      <c r="AB769" s="414"/>
      <c r="AC769" s="414"/>
      <c r="AD769" s="414"/>
      <c r="AE769" s="414"/>
      <c r="AF769" s="414"/>
      <c r="AG769" s="414"/>
      <c r="AH769" s="414"/>
      <c r="AI769" s="414"/>
      <c r="AJ769" s="414"/>
      <c r="AK769" s="414"/>
      <c r="AL769" s="415"/>
      <c r="AM769" s="199"/>
      <c r="AN769" s="200"/>
      <c r="AO769" s="201"/>
    </row>
    <row r="770" spans="3:43" ht="15" customHeight="1" x14ac:dyDescent="0.55000000000000004">
      <c r="C770" s="236"/>
      <c r="D770" s="236"/>
      <c r="E770" s="416"/>
      <c r="F770" s="417"/>
      <c r="G770" s="417"/>
      <c r="H770" s="417"/>
      <c r="I770" s="417"/>
      <c r="J770" s="417"/>
      <c r="K770" s="417"/>
      <c r="L770" s="417"/>
      <c r="M770" s="417"/>
      <c r="N770" s="417"/>
      <c r="O770" s="417"/>
      <c r="P770" s="417"/>
      <c r="Q770" s="417"/>
      <c r="R770" s="417"/>
      <c r="S770" s="417"/>
      <c r="T770" s="417"/>
      <c r="U770" s="417"/>
      <c r="V770" s="417"/>
      <c r="W770" s="417"/>
      <c r="X770" s="417"/>
      <c r="Y770" s="417"/>
      <c r="Z770" s="417"/>
      <c r="AA770" s="417"/>
      <c r="AB770" s="417"/>
      <c r="AC770" s="417"/>
      <c r="AD770" s="417"/>
      <c r="AE770" s="417"/>
      <c r="AF770" s="417"/>
      <c r="AG770" s="417"/>
      <c r="AH770" s="417"/>
      <c r="AI770" s="417"/>
      <c r="AJ770" s="417"/>
      <c r="AK770" s="417"/>
      <c r="AL770" s="418"/>
      <c r="AM770" s="221"/>
      <c r="AN770" s="222"/>
      <c r="AO770" s="223"/>
    </row>
    <row r="771" spans="3:43" ht="15" customHeight="1" x14ac:dyDescent="0.55000000000000004">
      <c r="C771" s="236">
        <v>13</v>
      </c>
      <c r="D771" s="236"/>
      <c r="E771" s="214" t="s">
        <v>469</v>
      </c>
      <c r="F771" s="237"/>
      <c r="G771" s="237"/>
      <c r="H771" s="237"/>
      <c r="I771" s="237"/>
      <c r="J771" s="237"/>
      <c r="K771" s="237"/>
      <c r="L771" s="237"/>
      <c r="M771" s="237"/>
      <c r="N771" s="237"/>
      <c r="O771" s="235" t="s">
        <v>470</v>
      </c>
      <c r="P771" s="225"/>
      <c r="Q771" s="225"/>
      <c r="R771" s="225"/>
      <c r="S771" s="225"/>
      <c r="T771" s="225"/>
      <c r="U771" s="225"/>
      <c r="V771" s="225"/>
      <c r="W771" s="225"/>
      <c r="X771" s="225"/>
      <c r="Y771" s="225"/>
      <c r="Z771" s="225"/>
      <c r="AA771" s="225"/>
      <c r="AB771" s="225"/>
      <c r="AC771" s="225"/>
      <c r="AD771" s="225"/>
      <c r="AE771" s="225"/>
      <c r="AF771" s="225"/>
      <c r="AG771" s="225"/>
      <c r="AH771" s="225"/>
      <c r="AI771" s="225"/>
      <c r="AJ771" s="225"/>
      <c r="AK771" s="225"/>
      <c r="AL771" s="226"/>
      <c r="AM771" s="199"/>
      <c r="AN771" s="200"/>
      <c r="AO771" s="201"/>
    </row>
    <row r="772" spans="3:43" ht="15" customHeight="1" x14ac:dyDescent="0.55000000000000004">
      <c r="C772" s="236"/>
      <c r="D772" s="236"/>
      <c r="E772" s="237"/>
      <c r="F772" s="237"/>
      <c r="G772" s="237"/>
      <c r="H772" s="237"/>
      <c r="I772" s="237"/>
      <c r="J772" s="237"/>
      <c r="K772" s="237"/>
      <c r="L772" s="237"/>
      <c r="M772" s="237"/>
      <c r="N772" s="237"/>
      <c r="O772" s="227"/>
      <c r="P772" s="228"/>
      <c r="Q772" s="228"/>
      <c r="R772" s="228"/>
      <c r="S772" s="228"/>
      <c r="T772" s="228"/>
      <c r="U772" s="228"/>
      <c r="V772" s="228"/>
      <c r="W772" s="228"/>
      <c r="X772" s="228"/>
      <c r="Y772" s="228"/>
      <c r="Z772" s="228"/>
      <c r="AA772" s="228"/>
      <c r="AB772" s="228"/>
      <c r="AC772" s="228"/>
      <c r="AD772" s="228"/>
      <c r="AE772" s="228"/>
      <c r="AF772" s="228"/>
      <c r="AG772" s="228"/>
      <c r="AH772" s="228"/>
      <c r="AI772" s="228"/>
      <c r="AJ772" s="228"/>
      <c r="AK772" s="228"/>
      <c r="AL772" s="229"/>
      <c r="AM772" s="221"/>
      <c r="AN772" s="222"/>
      <c r="AO772" s="223"/>
    </row>
    <row r="773" spans="3:43" ht="15" customHeight="1" x14ac:dyDescent="0.55000000000000004">
      <c r="C773" s="236"/>
      <c r="D773" s="236"/>
      <c r="E773" s="237"/>
      <c r="F773" s="237"/>
      <c r="G773" s="237"/>
      <c r="H773" s="237"/>
      <c r="I773" s="237"/>
      <c r="J773" s="237"/>
      <c r="K773" s="237"/>
      <c r="L773" s="237"/>
      <c r="M773" s="237"/>
      <c r="N773" s="237"/>
      <c r="O773" s="230"/>
      <c r="P773" s="231"/>
      <c r="Q773" s="231"/>
      <c r="R773" s="231"/>
      <c r="S773" s="231"/>
      <c r="T773" s="231"/>
      <c r="U773" s="231"/>
      <c r="V773" s="231"/>
      <c r="W773" s="231"/>
      <c r="X773" s="231"/>
      <c r="Y773" s="231"/>
      <c r="Z773" s="231"/>
      <c r="AA773" s="231"/>
      <c r="AB773" s="231"/>
      <c r="AC773" s="231"/>
      <c r="AD773" s="231"/>
      <c r="AE773" s="231"/>
      <c r="AF773" s="231"/>
      <c r="AG773" s="231"/>
      <c r="AH773" s="231"/>
      <c r="AI773" s="231"/>
      <c r="AJ773" s="231"/>
      <c r="AK773" s="231"/>
      <c r="AL773" s="232"/>
      <c r="AM773" s="202"/>
      <c r="AN773" s="203"/>
      <c r="AO773" s="204"/>
    </row>
    <row r="774" spans="3:43" ht="21.75" customHeight="1" x14ac:dyDescent="0.55000000000000004">
      <c r="C774" s="117"/>
      <c r="D774" s="117"/>
      <c r="E774" s="118"/>
      <c r="F774" s="118"/>
      <c r="G774" s="118"/>
      <c r="H774" s="118"/>
      <c r="I774" s="118"/>
      <c r="J774" s="118"/>
      <c r="K774" s="118"/>
      <c r="L774" s="118"/>
      <c r="M774" s="118"/>
      <c r="N774" s="118"/>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6"/>
      <c r="AL774" s="116"/>
      <c r="AM774" s="72"/>
      <c r="AN774" s="72"/>
      <c r="AO774" s="72"/>
    </row>
    <row r="775" spans="3:43" ht="15" customHeight="1" x14ac:dyDescent="0.55000000000000004">
      <c r="C775" s="207" t="s">
        <v>409</v>
      </c>
      <c r="D775" s="207"/>
      <c r="E775" s="207"/>
      <c r="F775" s="207"/>
      <c r="G775" s="207"/>
      <c r="H775" s="207"/>
      <c r="I775" s="207"/>
      <c r="J775" s="207"/>
      <c r="K775" s="207"/>
      <c r="L775" s="207"/>
      <c r="M775" s="207"/>
      <c r="N775" s="207"/>
      <c r="O775" s="207"/>
      <c r="P775" s="207"/>
      <c r="Q775" s="207"/>
      <c r="R775" s="207"/>
      <c r="S775" s="207"/>
      <c r="T775" s="207"/>
      <c r="U775" s="207"/>
      <c r="V775" s="207"/>
      <c r="W775" s="207"/>
      <c r="X775" s="207"/>
      <c r="Y775" s="207"/>
      <c r="Z775" s="207"/>
      <c r="AA775" s="207"/>
      <c r="AB775" s="207"/>
      <c r="AC775" s="207"/>
      <c r="AD775" s="207"/>
      <c r="AE775" s="207"/>
      <c r="AF775" s="207"/>
      <c r="AG775" s="207"/>
      <c r="AH775" s="207"/>
      <c r="AI775" s="207"/>
      <c r="AJ775" s="207"/>
      <c r="AK775" s="207"/>
      <c r="AL775" s="207"/>
      <c r="AM775" s="207"/>
      <c r="AN775" s="207"/>
      <c r="AO775" s="207"/>
      <c r="AP775" s="207"/>
      <c r="AQ775" s="207"/>
    </row>
    <row r="776" spans="3:43" ht="15" customHeight="1" x14ac:dyDescent="0.55000000000000004">
      <c r="C776" s="207"/>
      <c r="D776" s="207"/>
      <c r="E776" s="207"/>
      <c r="F776" s="207"/>
      <c r="G776" s="207"/>
      <c r="H776" s="207"/>
      <c r="I776" s="207"/>
      <c r="J776" s="207"/>
      <c r="K776" s="207"/>
      <c r="L776" s="207"/>
      <c r="M776" s="207"/>
      <c r="N776" s="207"/>
      <c r="O776" s="207"/>
      <c r="P776" s="207"/>
      <c r="Q776" s="207"/>
      <c r="R776" s="207"/>
      <c r="S776" s="207"/>
      <c r="T776" s="207"/>
      <c r="U776" s="207"/>
      <c r="V776" s="207"/>
      <c r="W776" s="207"/>
      <c r="X776" s="207"/>
      <c r="Y776" s="207"/>
      <c r="Z776" s="207"/>
      <c r="AA776" s="207"/>
      <c r="AB776" s="207"/>
      <c r="AC776" s="207"/>
      <c r="AD776" s="207"/>
      <c r="AE776" s="207"/>
      <c r="AF776" s="207"/>
      <c r="AG776" s="207"/>
      <c r="AH776" s="207"/>
      <c r="AI776" s="207"/>
      <c r="AJ776" s="207"/>
      <c r="AK776" s="207"/>
      <c r="AL776" s="207"/>
      <c r="AM776" s="207"/>
      <c r="AN776" s="207"/>
      <c r="AO776" s="207"/>
      <c r="AP776" s="207"/>
      <c r="AQ776" s="207"/>
    </row>
    <row r="777" spans="3:43" ht="15" customHeight="1" x14ac:dyDescent="0.55000000000000004">
      <c r="C777" s="207"/>
      <c r="D777" s="207"/>
      <c r="E777" s="207"/>
      <c r="F777" s="207"/>
      <c r="G777" s="207"/>
      <c r="H777" s="207"/>
      <c r="I777" s="207"/>
      <c r="J777" s="207"/>
      <c r="K777" s="207"/>
      <c r="L777" s="207"/>
      <c r="M777" s="207"/>
      <c r="N777" s="207"/>
      <c r="O777" s="207"/>
      <c r="P777" s="207"/>
      <c r="Q777" s="207"/>
      <c r="R777" s="207"/>
      <c r="S777" s="207"/>
      <c r="T777" s="207"/>
      <c r="U777" s="207"/>
      <c r="V777" s="207"/>
      <c r="W777" s="207"/>
      <c r="X777" s="207"/>
      <c r="Y777" s="207"/>
      <c r="Z777" s="207"/>
      <c r="AA777" s="207"/>
      <c r="AB777" s="207"/>
      <c r="AC777" s="207"/>
      <c r="AD777" s="207"/>
      <c r="AE777" s="207"/>
      <c r="AF777" s="207"/>
      <c r="AG777" s="207"/>
      <c r="AH777" s="207"/>
      <c r="AI777" s="207"/>
      <c r="AJ777" s="207"/>
      <c r="AK777" s="207"/>
      <c r="AL777" s="207"/>
      <c r="AM777" s="207"/>
      <c r="AN777" s="207"/>
      <c r="AO777" s="207"/>
      <c r="AP777" s="207"/>
      <c r="AQ777" s="207"/>
    </row>
    <row r="778" spans="3:43" ht="15" customHeight="1" x14ac:dyDescent="0.55000000000000004">
      <c r="C778" s="207"/>
      <c r="D778" s="207"/>
      <c r="E778" s="207"/>
      <c r="F778" s="207"/>
      <c r="G778" s="207"/>
      <c r="H778" s="207"/>
      <c r="I778" s="207"/>
      <c r="J778" s="207"/>
      <c r="K778" s="207"/>
      <c r="L778" s="207"/>
      <c r="M778" s="207"/>
      <c r="N778" s="207"/>
      <c r="O778" s="207"/>
      <c r="P778" s="207"/>
      <c r="Q778" s="207"/>
      <c r="R778" s="207"/>
      <c r="S778" s="207"/>
      <c r="T778" s="207"/>
      <c r="U778" s="207"/>
      <c r="V778" s="207"/>
      <c r="W778" s="207"/>
      <c r="X778" s="207"/>
      <c r="Y778" s="207"/>
      <c r="Z778" s="207"/>
      <c r="AA778" s="207"/>
      <c r="AB778" s="207"/>
      <c r="AC778" s="207"/>
      <c r="AD778" s="207"/>
      <c r="AE778" s="207"/>
      <c r="AF778" s="207"/>
      <c r="AG778" s="207"/>
      <c r="AH778" s="207"/>
      <c r="AI778" s="207"/>
      <c r="AJ778" s="207"/>
      <c r="AK778" s="207"/>
      <c r="AL778" s="207"/>
      <c r="AM778" s="207"/>
      <c r="AN778" s="207"/>
      <c r="AO778" s="207"/>
      <c r="AP778" s="207"/>
      <c r="AQ778" s="207"/>
    </row>
    <row r="779" spans="3:43" ht="15.75" customHeight="1" x14ac:dyDescent="0.55000000000000004">
      <c r="C779" s="207"/>
      <c r="D779" s="207"/>
      <c r="E779" s="207"/>
      <c r="F779" s="207"/>
      <c r="G779" s="207"/>
      <c r="H779" s="207"/>
      <c r="I779" s="207"/>
      <c r="J779" s="207"/>
      <c r="K779" s="207"/>
      <c r="L779" s="207"/>
      <c r="M779" s="207"/>
      <c r="N779" s="207"/>
      <c r="O779" s="207"/>
      <c r="P779" s="207"/>
      <c r="Q779" s="207"/>
      <c r="R779" s="207"/>
      <c r="S779" s="207"/>
      <c r="T779" s="207"/>
      <c r="U779" s="207"/>
      <c r="V779" s="207"/>
      <c r="W779" s="207"/>
      <c r="X779" s="207"/>
      <c r="Y779" s="207"/>
      <c r="Z779" s="207"/>
      <c r="AA779" s="207"/>
      <c r="AB779" s="207"/>
      <c r="AC779" s="207"/>
      <c r="AD779" s="207"/>
      <c r="AE779" s="207"/>
      <c r="AF779" s="207"/>
      <c r="AG779" s="207"/>
      <c r="AH779" s="207"/>
      <c r="AI779" s="207"/>
      <c r="AJ779" s="207"/>
      <c r="AK779" s="207"/>
      <c r="AL779" s="207"/>
      <c r="AM779" s="207"/>
      <c r="AN779" s="207"/>
      <c r="AO779" s="207"/>
      <c r="AP779" s="207"/>
      <c r="AQ779" s="207"/>
    </row>
  </sheetData>
  <sheetProtection algorithmName="SHA-512" hashValue="xL+DIEwDIr1nmutsuVQrHrMbLSxMC3JryV65mIEmLHOF0yviXqFDH0w0hActPaKFrT7KVe+1s0JSaqc/oDupbQ==" saltValue="iJiHvtpMdb7H/D66mGDQQg==" spinCount="100000" sheet="1" formatCells="0" insertHyperlinks="0" sort="0" autoFilter="0" pivotTables="0"/>
  <dataConsolidate/>
  <mergeCells count="539">
    <mergeCell ref="AG84:AI87"/>
    <mergeCell ref="O721:AL722"/>
    <mergeCell ref="Q39:Z40"/>
    <mergeCell ref="A526:F527"/>
    <mergeCell ref="G526:AQ527"/>
    <mergeCell ref="A522:F523"/>
    <mergeCell ref="A528:F529"/>
    <mergeCell ref="G528:AQ529"/>
    <mergeCell ref="B692:C692"/>
    <mergeCell ref="D692:AQ692"/>
    <mergeCell ref="B693:C693"/>
    <mergeCell ref="B694:C694"/>
    <mergeCell ref="D694:AQ694"/>
    <mergeCell ref="B695:C695"/>
    <mergeCell ref="D695:AQ695"/>
    <mergeCell ref="A698:A699"/>
    <mergeCell ref="B698:AJ699"/>
    <mergeCell ref="K697:AQ697"/>
    <mergeCell ref="B697:C697"/>
    <mergeCell ref="AJ88:AQ91"/>
    <mergeCell ref="V84:Y87"/>
    <mergeCell ref="Z84:Z87"/>
    <mergeCell ref="AG92:AI93"/>
    <mergeCell ref="AE94:AF95"/>
    <mergeCell ref="B700:E700"/>
    <mergeCell ref="B691:C691"/>
    <mergeCell ref="D691:AQ691"/>
    <mergeCell ref="AA84:AD87"/>
    <mergeCell ref="D685:AQ685"/>
    <mergeCell ref="AM737:AO741"/>
    <mergeCell ref="AM742:AO746"/>
    <mergeCell ref="C737:D741"/>
    <mergeCell ref="C742:D746"/>
    <mergeCell ref="E742:N746"/>
    <mergeCell ref="O742:AL746"/>
    <mergeCell ref="B669:E669"/>
    <mergeCell ref="K669:AQ669"/>
    <mergeCell ref="B689:C689"/>
    <mergeCell ref="D689:AQ689"/>
    <mergeCell ref="B696:C696"/>
    <mergeCell ref="D696:AQ696"/>
    <mergeCell ref="V693:AQ693"/>
    <mergeCell ref="B677:AQ677"/>
    <mergeCell ref="D676:AQ676"/>
    <mergeCell ref="B681:C681"/>
    <mergeCell ref="D681:AQ681"/>
    <mergeCell ref="B682:C682"/>
    <mergeCell ref="AE84:AF87"/>
    <mergeCell ref="A701:A702"/>
    <mergeCell ref="B701:AJ702"/>
    <mergeCell ref="C717:N719"/>
    <mergeCell ref="O717:AN719"/>
    <mergeCell ref="C723:D729"/>
    <mergeCell ref="E723:N729"/>
    <mergeCell ref="AM723:AO729"/>
    <mergeCell ref="W713:AE714"/>
    <mergeCell ref="AF713:AG714"/>
    <mergeCell ref="AH713:AH714"/>
    <mergeCell ref="AM713:AO714"/>
    <mergeCell ref="I713:V714"/>
    <mergeCell ref="I715:AO716"/>
    <mergeCell ref="O723:AL729"/>
    <mergeCell ref="C721:D722"/>
    <mergeCell ref="E721:N722"/>
    <mergeCell ref="D682:AQ682"/>
    <mergeCell ref="B676:C676"/>
    <mergeCell ref="B690:C690"/>
    <mergeCell ref="D690:AQ690"/>
    <mergeCell ref="B680:C680"/>
    <mergeCell ref="D680:AQ680"/>
    <mergeCell ref="B679:C679"/>
    <mergeCell ref="D679:AQ679"/>
    <mergeCell ref="B683:C683"/>
    <mergeCell ref="D683:AQ683"/>
    <mergeCell ref="B684:C684"/>
    <mergeCell ref="D684:AQ684"/>
    <mergeCell ref="A639:AK639"/>
    <mergeCell ref="B640:AK646"/>
    <mergeCell ref="A164:F169"/>
    <mergeCell ref="G164:N166"/>
    <mergeCell ref="A159:K160"/>
    <mergeCell ref="L159:AB160"/>
    <mergeCell ref="A146:J149"/>
    <mergeCell ref="A134:J137"/>
    <mergeCell ref="D674:AQ674"/>
    <mergeCell ref="B661:C661"/>
    <mergeCell ref="D661:AQ661"/>
    <mergeCell ref="AL614:AL618"/>
    <mergeCell ref="G570:AN578"/>
    <mergeCell ref="G579:AN582"/>
    <mergeCell ref="S590:U591"/>
    <mergeCell ref="AE594:AQ594"/>
    <mergeCell ref="A597:AQ599"/>
    <mergeCell ref="A630:A634"/>
    <mergeCell ref="B613:AK613"/>
    <mergeCell ref="B626:C627"/>
    <mergeCell ref="D626:AL627"/>
    <mergeCell ref="A602:D602"/>
    <mergeCell ref="E602:AA602"/>
    <mergeCell ref="A603:AL604"/>
    <mergeCell ref="D536:AL538"/>
    <mergeCell ref="B614:AK618"/>
    <mergeCell ref="B630:AK634"/>
    <mergeCell ref="B623:C624"/>
    <mergeCell ref="S585:W586"/>
    <mergeCell ref="D548:AO550"/>
    <mergeCell ref="S587:AP588"/>
    <mergeCell ref="V590:X591"/>
    <mergeCell ref="Y590:Y591"/>
    <mergeCell ref="Z590:AB591"/>
    <mergeCell ref="AC590:AC591"/>
    <mergeCell ref="AD590:AG591"/>
    <mergeCell ref="X585:AL586"/>
    <mergeCell ref="G552:AO553"/>
    <mergeCell ref="G555:AO558"/>
    <mergeCell ref="G559:AN561"/>
    <mergeCell ref="G562:AN565"/>
    <mergeCell ref="G566:AN569"/>
    <mergeCell ref="G542:AO543"/>
    <mergeCell ref="B607:C608"/>
    <mergeCell ref="D607:AL608"/>
    <mergeCell ref="B610:C611"/>
    <mergeCell ref="D610:AL611"/>
    <mergeCell ref="D623:AL624"/>
    <mergeCell ref="A595:AL595"/>
    <mergeCell ref="A601:AA601"/>
    <mergeCell ref="B635:AK635"/>
    <mergeCell ref="B678:C678"/>
    <mergeCell ref="D678:AQ678"/>
    <mergeCell ref="A651:AQ651"/>
    <mergeCell ref="A653:AQ655"/>
    <mergeCell ref="B629:AK629"/>
    <mergeCell ref="AD650:AQ650"/>
    <mergeCell ref="B666:C666"/>
    <mergeCell ref="D666:AQ666"/>
    <mergeCell ref="A670:A671"/>
    <mergeCell ref="A657:D657"/>
    <mergeCell ref="E657:AA657"/>
    <mergeCell ref="A658:A659"/>
    <mergeCell ref="B658:AQ659"/>
    <mergeCell ref="B660:C660"/>
    <mergeCell ref="D660:AQ660"/>
    <mergeCell ref="D673:AQ673"/>
    <mergeCell ref="AL630:AL634"/>
    <mergeCell ref="A614:A618"/>
    <mergeCell ref="A636:AL636"/>
    <mergeCell ref="B637:AK638"/>
    <mergeCell ref="AL637:AL646"/>
    <mergeCell ref="C730:D733"/>
    <mergeCell ref="E767:AL768"/>
    <mergeCell ref="AM750:AO754"/>
    <mergeCell ref="O730:AL736"/>
    <mergeCell ref="O750:AL754"/>
    <mergeCell ref="E737:N741"/>
    <mergeCell ref="O737:AL741"/>
    <mergeCell ref="A656:AM656"/>
    <mergeCell ref="AI713:AK714"/>
    <mergeCell ref="AL713:AL714"/>
    <mergeCell ref="B685:C685"/>
    <mergeCell ref="B675:C675"/>
    <mergeCell ref="D675:AQ675"/>
    <mergeCell ref="B662:C662"/>
    <mergeCell ref="D662:AQ662"/>
    <mergeCell ref="B663:C663"/>
    <mergeCell ref="D663:AQ663"/>
    <mergeCell ref="B664:C664"/>
    <mergeCell ref="D664:AQ664"/>
    <mergeCell ref="B665:C665"/>
    <mergeCell ref="D665:AQ665"/>
    <mergeCell ref="B672:C672"/>
    <mergeCell ref="D672:AQ672"/>
    <mergeCell ref="B668:AQ668"/>
    <mergeCell ref="G545:AO546"/>
    <mergeCell ref="F534:AO535"/>
    <mergeCell ref="A531:AQ532"/>
    <mergeCell ref="A506:AL510"/>
    <mergeCell ref="AM506:AQ510"/>
    <mergeCell ref="A513:AQ513"/>
    <mergeCell ref="G539:AO540"/>
    <mergeCell ref="C769:D770"/>
    <mergeCell ref="AM769:AO770"/>
    <mergeCell ref="AM730:AO736"/>
    <mergeCell ref="E769:AL770"/>
    <mergeCell ref="AM755:AO758"/>
    <mergeCell ref="C747:D749"/>
    <mergeCell ref="E747:N749"/>
    <mergeCell ref="AM747:AO749"/>
    <mergeCell ref="C759:D762"/>
    <mergeCell ref="E759:N762"/>
    <mergeCell ref="AM759:AO762"/>
    <mergeCell ref="O759:AL762"/>
    <mergeCell ref="C755:D758"/>
    <mergeCell ref="E755:N758"/>
    <mergeCell ref="E730:N733"/>
    <mergeCell ref="C767:D768"/>
    <mergeCell ref="E734:N736"/>
    <mergeCell ref="D534:E535"/>
    <mergeCell ref="A275:AQ275"/>
    <mergeCell ref="A277:AQ279"/>
    <mergeCell ref="A321:AQ321"/>
    <mergeCell ref="A323:AQ326"/>
    <mergeCell ref="A410:AQ410"/>
    <mergeCell ref="A412:AQ415"/>
    <mergeCell ref="A524:F525"/>
    <mergeCell ref="G522:AQ523"/>
    <mergeCell ref="G524:AQ525"/>
    <mergeCell ref="A498:AQ498"/>
    <mergeCell ref="A467:AQ469"/>
    <mergeCell ref="B480:J480"/>
    <mergeCell ref="A515:AQ515"/>
    <mergeCell ref="A516:AQ518"/>
    <mergeCell ref="A520:AQ520"/>
    <mergeCell ref="A366:AQ366"/>
    <mergeCell ref="A368:AQ370"/>
    <mergeCell ref="A499:AQ502"/>
    <mergeCell ref="A112:AQ112"/>
    <mergeCell ref="AF150:AH151"/>
    <mergeCell ref="AC105:AH107"/>
    <mergeCell ref="A157:AQ158"/>
    <mergeCell ref="K150:T153"/>
    <mergeCell ref="A504:AQ505"/>
    <mergeCell ref="AB154:AC155"/>
    <mergeCell ref="A154:AA155"/>
    <mergeCell ref="A161:N163"/>
    <mergeCell ref="O161:AQ163"/>
    <mergeCell ref="A183:AQ183"/>
    <mergeCell ref="C488:AQ491"/>
    <mergeCell ref="O167:AQ169"/>
    <mergeCell ref="AE173:AM175"/>
    <mergeCell ref="A237:AQ272"/>
    <mergeCell ref="A236:AQ236"/>
    <mergeCell ref="A466:AQ466"/>
    <mergeCell ref="AN173:AQ175"/>
    <mergeCell ref="A177:AQ178"/>
    <mergeCell ref="C492:AQ496"/>
    <mergeCell ref="C483:X487"/>
    <mergeCell ref="A180:AQ182"/>
    <mergeCell ref="A184:AQ235"/>
    <mergeCell ref="F105:Q107"/>
    <mergeCell ref="A113:E115"/>
    <mergeCell ref="AB146:AD147"/>
    <mergeCell ref="AE146:AE147"/>
    <mergeCell ref="A117:AQ118"/>
    <mergeCell ref="A120:AQ123"/>
    <mergeCell ref="A124:J125"/>
    <mergeCell ref="AO126:AQ129"/>
    <mergeCell ref="AO124:AQ125"/>
    <mergeCell ref="K124:T125"/>
    <mergeCell ref="AI124:AN125"/>
    <mergeCell ref="R113:AQ115"/>
    <mergeCell ref="U126:AA129"/>
    <mergeCell ref="AK126:AN127"/>
    <mergeCell ref="AK128:AN129"/>
    <mergeCell ref="AB128:AD129"/>
    <mergeCell ref="AI126:AJ127"/>
    <mergeCell ref="AI130:AJ131"/>
    <mergeCell ref="AK130:AN131"/>
    <mergeCell ref="AK134:AN135"/>
    <mergeCell ref="AI136:AJ137"/>
    <mergeCell ref="AK136:AN137"/>
    <mergeCell ref="AE134:AE135"/>
    <mergeCell ref="AB133:AH133"/>
    <mergeCell ref="AO130:AQ133"/>
    <mergeCell ref="A138:J141"/>
    <mergeCell ref="AO146:AQ149"/>
    <mergeCell ref="AI148:AJ149"/>
    <mergeCell ref="U146:AA149"/>
    <mergeCell ref="AK148:AN149"/>
    <mergeCell ref="AF146:AH147"/>
    <mergeCell ref="AB148:AD149"/>
    <mergeCell ref="AE148:AE149"/>
    <mergeCell ref="AF148:AH149"/>
    <mergeCell ref="AO142:AQ145"/>
    <mergeCell ref="AK142:AN143"/>
    <mergeCell ref="AK144:AN145"/>
    <mergeCell ref="AK138:AN139"/>
    <mergeCell ref="AK140:AN141"/>
    <mergeCell ref="AB138:AD139"/>
    <mergeCell ref="AO138:AQ141"/>
    <mergeCell ref="A142:J145"/>
    <mergeCell ref="A1:AQ5"/>
    <mergeCell ref="A36:AQ37"/>
    <mergeCell ref="A39:G41"/>
    <mergeCell ref="A8:AQ8"/>
    <mergeCell ref="H39:P40"/>
    <mergeCell ref="AA39:AI40"/>
    <mergeCell ref="A33:AQ34"/>
    <mergeCell ref="AJ96:AQ99"/>
    <mergeCell ref="A96:F99"/>
    <mergeCell ref="G96:O99"/>
    <mergeCell ref="Z96:Z97"/>
    <mergeCell ref="AA96:AD97"/>
    <mergeCell ref="AE98:AF99"/>
    <mergeCell ref="AG98:AI99"/>
    <mergeCell ref="AE80:AF81"/>
    <mergeCell ref="AG80:AI81"/>
    <mergeCell ref="AE82:AF83"/>
    <mergeCell ref="AG82:AI83"/>
    <mergeCell ref="H41:P41"/>
    <mergeCell ref="Q41:Z41"/>
    <mergeCell ref="AA41:AI41"/>
    <mergeCell ref="P76:U79"/>
    <mergeCell ref="H61:AQ61"/>
    <mergeCell ref="AE78:AF79"/>
    <mergeCell ref="J42:J44"/>
    <mergeCell ref="K42:M44"/>
    <mergeCell ref="H42:I44"/>
    <mergeCell ref="Z42:AA44"/>
    <mergeCell ref="R42:Y44"/>
    <mergeCell ref="G74:O75"/>
    <mergeCell ref="P74:U75"/>
    <mergeCell ref="A80:F83"/>
    <mergeCell ref="H58:AQ60"/>
    <mergeCell ref="V50:AC52"/>
    <mergeCell ref="V55:AC57"/>
    <mergeCell ref="AA76:AD77"/>
    <mergeCell ref="G76:O79"/>
    <mergeCell ref="A66:AQ72"/>
    <mergeCell ref="AJ74:AQ75"/>
    <mergeCell ref="V74:AD74"/>
    <mergeCell ref="L50:U52"/>
    <mergeCell ref="A54:AQ54"/>
    <mergeCell ref="A55:G57"/>
    <mergeCell ref="V75:AD75"/>
    <mergeCell ref="Z76:Z77"/>
    <mergeCell ref="V78:Y79"/>
    <mergeCell ref="Z78:Z79"/>
    <mergeCell ref="AG78:AI79"/>
    <mergeCell ref="V76:Y77"/>
    <mergeCell ref="AE76:AF77"/>
    <mergeCell ref="AG76:AI77"/>
    <mergeCell ref="A63:AQ64"/>
    <mergeCell ref="A50:K52"/>
    <mergeCell ref="A76:F79"/>
    <mergeCell ref="A61:G61"/>
    <mergeCell ref="O42:Q44"/>
    <mergeCell ref="AB42:AI44"/>
    <mergeCell ref="A45:G46"/>
    <mergeCell ref="AD50:AQ52"/>
    <mergeCell ref="AD55:AQ57"/>
    <mergeCell ref="H45:Q46"/>
    <mergeCell ref="AD47:AI49"/>
    <mergeCell ref="Z47:AC49"/>
    <mergeCell ref="L47:Y49"/>
    <mergeCell ref="Z45:AI46"/>
    <mergeCell ref="A47:K49"/>
    <mergeCell ref="AJ39:AQ49"/>
    <mergeCell ref="N42:N44"/>
    <mergeCell ref="H55:U57"/>
    <mergeCell ref="R45:Y46"/>
    <mergeCell ref="AE74:AI75"/>
    <mergeCell ref="A42:G44"/>
    <mergeCell ref="A58:G60"/>
    <mergeCell ref="AJ76:AQ79"/>
    <mergeCell ref="AA78:AD79"/>
    <mergeCell ref="AJ80:AQ83"/>
    <mergeCell ref="AJ92:AQ95"/>
    <mergeCell ref="AA92:AD93"/>
    <mergeCell ref="AA80:AD81"/>
    <mergeCell ref="AJ84:AK85"/>
    <mergeCell ref="AL84:AQ85"/>
    <mergeCell ref="AJ86:AK87"/>
    <mergeCell ref="AL86:AQ87"/>
    <mergeCell ref="AE92:AF93"/>
    <mergeCell ref="AA82:AD83"/>
    <mergeCell ref="Z92:Z93"/>
    <mergeCell ref="Z82:Z83"/>
    <mergeCell ref="G80:O83"/>
    <mergeCell ref="P80:U83"/>
    <mergeCell ref="V82:Y83"/>
    <mergeCell ref="A84:F91"/>
    <mergeCell ref="G84:O91"/>
    <mergeCell ref="P84:U91"/>
    <mergeCell ref="V80:Y81"/>
    <mergeCell ref="Z80:Z81"/>
    <mergeCell ref="A74:F75"/>
    <mergeCell ref="AA98:AD99"/>
    <mergeCell ref="AI105:AQ107"/>
    <mergeCell ref="A100:U101"/>
    <mergeCell ref="V94:Y95"/>
    <mergeCell ref="A92:F95"/>
    <mergeCell ref="G92:O95"/>
    <mergeCell ref="P92:U95"/>
    <mergeCell ref="Z94:Z95"/>
    <mergeCell ref="V92:Y93"/>
    <mergeCell ref="R105:AB107"/>
    <mergeCell ref="AG94:AI95"/>
    <mergeCell ref="AE96:AF97"/>
    <mergeCell ref="AG96:AI97"/>
    <mergeCell ref="V100:W101"/>
    <mergeCell ref="X100:Z101"/>
    <mergeCell ref="AC100:AF101"/>
    <mergeCell ref="AA100:AB101"/>
    <mergeCell ref="V98:Y99"/>
    <mergeCell ref="Z98:Z99"/>
    <mergeCell ref="A104:AQ104"/>
    <mergeCell ref="A108:G110"/>
    <mergeCell ref="H108:J110"/>
    <mergeCell ref="K108:M110"/>
    <mergeCell ref="K146:T149"/>
    <mergeCell ref="AI132:AJ133"/>
    <mergeCell ref="AI146:AJ147"/>
    <mergeCell ref="W108:W110"/>
    <mergeCell ref="AB144:AD145"/>
    <mergeCell ref="AE138:AE139"/>
    <mergeCell ref="AB142:AD143"/>
    <mergeCell ref="AF144:AH145"/>
    <mergeCell ref="U142:AA145"/>
    <mergeCell ref="AB140:AD141"/>
    <mergeCell ref="AI134:AJ135"/>
    <mergeCell ref="AB134:AD135"/>
    <mergeCell ref="AI138:AJ139"/>
    <mergeCell ref="AI140:AJ141"/>
    <mergeCell ref="AI142:AJ143"/>
    <mergeCell ref="AI144:AJ145"/>
    <mergeCell ref="AE144:AE145"/>
    <mergeCell ref="AE142:AE143"/>
    <mergeCell ref="AF142:AH143"/>
    <mergeCell ref="AF134:AH135"/>
    <mergeCell ref="AF128:AH129"/>
    <mergeCell ref="AO134:AQ137"/>
    <mergeCell ref="O170:AQ172"/>
    <mergeCell ref="O164:AQ166"/>
    <mergeCell ref="O173:AD175"/>
    <mergeCell ref="A173:N175"/>
    <mergeCell ref="G167:N169"/>
    <mergeCell ref="A170:N172"/>
    <mergeCell ref="U150:AA153"/>
    <mergeCell ref="AI150:AJ151"/>
    <mergeCell ref="AK150:AN151"/>
    <mergeCell ref="AI152:AJ153"/>
    <mergeCell ref="AD154:AG155"/>
    <mergeCell ref="AH154:AI155"/>
    <mergeCell ref="AJ154:AN155"/>
    <mergeCell ref="AB150:AD151"/>
    <mergeCell ref="AE150:AE151"/>
    <mergeCell ref="AB152:AD153"/>
    <mergeCell ref="AE152:AE153"/>
    <mergeCell ref="AF152:AH153"/>
    <mergeCell ref="AO150:AQ153"/>
    <mergeCell ref="AK152:AN153"/>
    <mergeCell ref="A156:AQ156"/>
    <mergeCell ref="A150:J153"/>
    <mergeCell ref="AK146:AN147"/>
    <mergeCell ref="AK132:AN133"/>
    <mergeCell ref="K142:T145"/>
    <mergeCell ref="K130:T133"/>
    <mergeCell ref="K134:T137"/>
    <mergeCell ref="AB126:AD127"/>
    <mergeCell ref="AE126:AE127"/>
    <mergeCell ref="AB124:AH124"/>
    <mergeCell ref="AB125:AH125"/>
    <mergeCell ref="AF138:AH139"/>
    <mergeCell ref="U138:AA141"/>
    <mergeCell ref="U130:AA133"/>
    <mergeCell ref="AF126:AH127"/>
    <mergeCell ref="U134:AA137"/>
    <mergeCell ref="K138:T141"/>
    <mergeCell ref="AB132:AD132"/>
    <mergeCell ref="AF132:AH132"/>
    <mergeCell ref="AB130:AD131"/>
    <mergeCell ref="AE130:AE131"/>
    <mergeCell ref="AF130:AH131"/>
    <mergeCell ref="AE140:AE141"/>
    <mergeCell ref="AF140:AH141"/>
    <mergeCell ref="AB136:AD137"/>
    <mergeCell ref="AF136:AH137"/>
    <mergeCell ref="B673:C673"/>
    <mergeCell ref="AM767:AO768"/>
    <mergeCell ref="B686:C686"/>
    <mergeCell ref="K686:AQ686"/>
    <mergeCell ref="B688:AQ688"/>
    <mergeCell ref="C775:AQ779"/>
    <mergeCell ref="C763:D766"/>
    <mergeCell ref="E763:N766"/>
    <mergeCell ref="O763:AL766"/>
    <mergeCell ref="AM763:AO766"/>
    <mergeCell ref="O747:AL749"/>
    <mergeCell ref="O755:AL758"/>
    <mergeCell ref="C750:D754"/>
    <mergeCell ref="E750:N754"/>
    <mergeCell ref="C771:D773"/>
    <mergeCell ref="E771:N773"/>
    <mergeCell ref="O771:AL773"/>
    <mergeCell ref="AM771:AO773"/>
    <mergeCell ref="A707:AQ711"/>
    <mergeCell ref="C713:H714"/>
    <mergeCell ref="C715:H716"/>
    <mergeCell ref="C734:D736"/>
    <mergeCell ref="AM721:AO722"/>
    <mergeCell ref="B674:C674"/>
    <mergeCell ref="A21:N21"/>
    <mergeCell ref="O21:AQ21"/>
    <mergeCell ref="A22:N23"/>
    <mergeCell ref="O22:AQ23"/>
    <mergeCell ref="A24:N25"/>
    <mergeCell ref="O24:AQ25"/>
    <mergeCell ref="A26:N27"/>
    <mergeCell ref="O26:AQ27"/>
    <mergeCell ref="K126:T129"/>
    <mergeCell ref="F113:Q115"/>
    <mergeCell ref="U124:AA125"/>
    <mergeCell ref="AI128:AJ129"/>
    <mergeCell ref="AA108:AG110"/>
    <mergeCell ref="AH108:AQ110"/>
    <mergeCell ref="AA94:AD95"/>
    <mergeCell ref="N108:N110"/>
    <mergeCell ref="O108:Q110"/>
    <mergeCell ref="R108:S110"/>
    <mergeCell ref="T108:V110"/>
    <mergeCell ref="X108:Z110"/>
    <mergeCell ref="A103:AQ103"/>
    <mergeCell ref="A105:E107"/>
    <mergeCell ref="P96:U99"/>
    <mergeCell ref="V96:Y97"/>
    <mergeCell ref="A130:J133"/>
    <mergeCell ref="AE136:AE137"/>
    <mergeCell ref="A126:J129"/>
    <mergeCell ref="AE128:AE129"/>
    <mergeCell ref="A7:AQ7"/>
    <mergeCell ref="A19:AQ19"/>
    <mergeCell ref="A20:AQ20"/>
    <mergeCell ref="A29:AQ29"/>
    <mergeCell ref="A30:AQ30"/>
    <mergeCell ref="A31:AQ32"/>
    <mergeCell ref="A9:T10"/>
    <mergeCell ref="A11:T17"/>
    <mergeCell ref="U9:AQ10"/>
    <mergeCell ref="U11:AQ17"/>
    <mergeCell ref="V88:Y89"/>
    <mergeCell ref="Z88:Z89"/>
    <mergeCell ref="AA88:AD89"/>
    <mergeCell ref="V90:Y91"/>
    <mergeCell ref="Z90:Z91"/>
    <mergeCell ref="AA90:AD91"/>
    <mergeCell ref="AE88:AF89"/>
    <mergeCell ref="AG88:AI89"/>
    <mergeCell ref="AE90:AF91"/>
    <mergeCell ref="AG90:AI91"/>
  </mergeCells>
  <phoneticPr fontId="2"/>
  <dataValidations count="11">
    <dataValidation type="list" allowBlank="1" showInputMessage="1" showErrorMessage="1" sqref="AB132 AB134:AD153 AB130 Z590:AB591 T108 K42 K108 V80:Y99" xr:uid="{00000000-0002-0000-0100-000001000000}">
      <formula1>Month</formula1>
    </dataValidation>
    <dataValidation type="list" allowBlank="1" showInputMessage="1" showErrorMessage="1" sqref="H42" xr:uid="{00000000-0002-0000-0100-000002000000}">
      <formula1>Jan</formula1>
    </dataValidation>
    <dataValidation type="list" allowBlank="1" showInputMessage="1" showErrorMessage="1" sqref="V590:X591" xr:uid="{00000000-0002-0000-0100-000004000000}">
      <formula1>Aug</formula1>
    </dataValidation>
    <dataValidation type="list" allowBlank="1" showInputMessage="1" showErrorMessage="1" sqref="AO130 AO134:AQ153" xr:uid="{00000000-0002-0000-0100-000005000000}">
      <formula1>type</formula1>
    </dataValidation>
    <dataValidation type="list" allowBlank="1" showInputMessage="1" showErrorMessage="1" sqref="V700:W700 V681:W682 R703:S703 V694:W694 V691:W691" xr:uid="{00000000-0002-0000-0100-000008000000}">
      <formula1>"YES"</formula1>
    </dataValidation>
    <dataValidation type="list" allowBlank="1" showInputMessage="1" showErrorMessage="1" sqref="B700 B669" xr:uid="{00000000-0002-0000-0100-000009000000}">
      <formula1>"YES, NO"</formula1>
    </dataValidation>
    <dataValidation type="list" allowBlank="1" showInputMessage="1" showErrorMessage="1" sqref="U11" xr:uid="{00000000-0002-0000-0100-00000A000000}">
      <formula1>INDIRECT("sprogram"&amp;LEFT($A$11,1))</formula1>
    </dataValidation>
    <dataValidation type="list" allowBlank="1" showInputMessage="1" showErrorMessage="1" sqref="A11" xr:uid="{00000000-0002-0000-0100-00000B000000}">
      <formula1>SubProgram</formula1>
    </dataValidation>
    <dataValidation type="list" showInputMessage="1" showErrorMessage="1" sqref="B607:C608 B610:C611 B623:C624 B626:C627" xr:uid="{00000000-0002-0000-0100-00000C000000}">
      <formula1>"　,✔"</formula1>
    </dataValidation>
    <dataValidation type="list" allowBlank="1" showInputMessage="1" showErrorMessage="1" sqref="AN723:AO736 AM723:AM737 AM742 AM747:AO773" xr:uid="{00000000-0002-0000-0100-00000D000000}">
      <formula1>"　,✔"</formula1>
    </dataValidation>
    <dataValidation showInputMessage="1" showErrorMessage="1" sqref="W28:Y28 B28:D28" xr:uid="{00000000-0002-0000-0100-00000E000000}"/>
  </dataValidations>
  <pageMargins left="0.6" right="0.3" top="0.27" bottom="0.27" header="0.31496062992126" footer="0.31496062992126"/>
  <pageSetup paperSize="9" scale="67" fitToHeight="0" orientation="portrait" r:id="rId1"/>
  <headerFooter>
    <oddFooter>&amp;C&amp;"Arial,Regular"&amp;14               
&amp;R
JDS Viet Nam(Course 2024 -2027)</oddFooter>
  </headerFooter>
  <rowBreaks count="10" manualBreakCount="10">
    <brk id="62" min="7" max="42" man="1"/>
    <brk id="116" min="7" max="42" man="1"/>
    <brk id="176" min="7" max="42" man="1"/>
    <brk id="273" max="42" man="1"/>
    <brk id="364" max="42" man="1"/>
    <brk id="464" max="42" man="1"/>
    <brk id="530" min="7" max="42" man="1"/>
    <brk id="593" min="7" max="42" man="1"/>
    <brk id="648" min="7" max="42" man="1"/>
    <brk id="706" max="16383"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F000000}">
          <x14:formula1>
            <xm:f>List!$T$2:$T$3</xm:f>
          </x14:formula1>
          <xm:sqref>H45:Q46</xm:sqref>
        </x14:dataValidation>
        <x14:dataValidation type="list" allowBlank="1" showInputMessage="1" showErrorMessage="1" xr:uid="{00000000-0002-0000-0100-000010000000}">
          <x14:formula1>
            <xm:f>List!$U$2:$U$3</xm:f>
          </x14:formula1>
          <xm:sqref>Z45:AI46</xm:sqref>
        </x14:dataValidation>
        <x14:dataValidation type="list" allowBlank="1" showInputMessage="1" showErrorMessage="1" xr:uid="{00000000-0002-0000-0100-000011000000}">
          <x14:formula1>
            <xm:f>List!$V$2:$V$3</xm:f>
          </x14:formula1>
          <xm:sqref>A105:E107 A113:E116</xm:sqref>
        </x14:dataValidation>
        <x14:dataValidation type="list" allowBlank="1" showInputMessage="1" showErrorMessage="1" xr:uid="{00000000-0002-0000-0100-000012000000}">
          <x14:formula1>
            <xm:f>List!$V$3:$V$3</xm:f>
          </x14:formula1>
          <xm:sqref>AN173:AQ175</xm:sqref>
        </x14:dataValidation>
        <x14:dataValidation type="list" allowBlank="1" showInputMessage="1" showErrorMessage="1" xr:uid="{00000000-0002-0000-0100-000013000000}">
          <x14:formula1>
            <xm:f>List!$N$2:$N$2</xm:f>
          </x14:formula1>
          <xm:sqref>AM506:AQ510</xm:sqref>
        </x14:dataValidation>
        <x14:dataValidation type="list" allowBlank="1" showInputMessage="1" showErrorMessage="1" xr:uid="{00000000-0002-0000-0100-000014000000}">
          <x14:formula1>
            <xm:f>List!$X$2:$X$64</xm:f>
          </x14:formula1>
          <xm:sqref>AD47:AI49</xm:sqref>
        </x14:dataValidation>
        <x14:dataValidation type="list" showInputMessage="1" showErrorMessage="1" xr:uid="{00000000-0002-0000-0100-000015000000}">
          <x14:formula1>
            <xm:f>List!$V$2</xm:f>
          </x14:formula1>
          <xm:sqref>B660:C666 B672:C676 B678:C686 B689:C697</xm:sqref>
        </x14:dataValidation>
        <x14:dataValidation type="list" allowBlank="1" showInputMessage="1" showErrorMessage="1" xr:uid="{6F3FDAE8-0D00-4912-9D51-0EBB448FFC00}">
          <x14:formula1>
            <xm:f>List!$G:$G</xm:f>
          </x14:formula1>
          <xm:sqref>O42:Q44</xm:sqref>
        </x14:dataValidation>
        <x14:dataValidation type="list" allowBlank="1" showInputMessage="1" showErrorMessage="1" xr:uid="{FEE56047-634F-48A9-8700-597BB016BCF3}">
          <x14:formula1>
            <xm:f>List!$H$2:$H$49</xm:f>
          </x14:formula1>
          <xm:sqref>O108:Q110 X108:Z110</xm:sqref>
        </x14:dataValidation>
        <x14:dataValidation type="list" allowBlank="1" showInputMessage="1" showErrorMessage="1" xr:uid="{948570A1-7F1C-4C07-AFF7-5FD77455BA9F}">
          <x14:formula1>
            <xm:f>List!$I$2:$I$3</xm:f>
          </x14:formula1>
          <xm:sqref>AH108:AQ110</xm:sqref>
        </x14:dataValidation>
        <x14:dataValidation type="list" allowBlank="1" showInputMessage="1" showErrorMessage="1" xr:uid="{B6507C47-5F8F-4706-A5F8-385FC6F5BBE0}">
          <x14:formula1>
            <xm:f>List!$H$2:$H$46</xm:f>
          </x14:formula1>
          <xm:sqref>AF130:AH131</xm:sqref>
        </x14:dataValidation>
        <x14:dataValidation type="list" allowBlank="1" showInputMessage="1" showErrorMessage="1" xr:uid="{341E7730-7A85-4CA1-9231-642435721F7E}">
          <x14:formula1>
            <xm:f>List!$H$2:$H$48</xm:f>
          </x14:formula1>
          <xm:sqref>AF134:AH153</xm:sqref>
        </x14:dataValidation>
        <x14:dataValidation type="list" allowBlank="1" showInputMessage="1" showErrorMessage="1" xr:uid="{E531DA1F-9218-409F-A5FE-9653358F9170}">
          <x14:formula1>
            <xm:f>List!$K$11:$K$13</xm:f>
          </x14:formula1>
          <xm:sqref>G522:AQ523</xm:sqref>
        </x14:dataValidation>
        <x14:dataValidation type="list" allowBlank="1" showInputMessage="1" showErrorMessage="1" xr:uid="{FBFDB65D-8743-4D66-AC34-14CFE4014AAA}">
          <x14:formula1>
            <xm:f>List!$H$2:$H$47</xm:f>
          </x14:formula1>
          <xm:sqref>AB80:AD83 AA80:AA84 AA88:AD99</xm:sqref>
        </x14:dataValidation>
        <x14:dataValidation type="list" allowBlank="1" showInputMessage="1" showErrorMessage="1" xr:uid="{7B7D537A-6905-467A-99B8-992C430B2E24}">
          <x14:formula1>
            <xm:f>List!$R$7</xm:f>
          </x14:formula1>
          <xm:sqref>AJ84:AK87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X64"/>
  <sheetViews>
    <sheetView zoomScale="85" zoomScaleNormal="85" workbookViewId="0">
      <selection activeCell="R7" sqref="R7"/>
    </sheetView>
  </sheetViews>
  <sheetFormatPr defaultRowHeight="18" x14ac:dyDescent="0.55000000000000004"/>
  <cols>
    <col min="2" max="2" width="11.25" bestFit="1" customWidth="1"/>
    <col min="3" max="3" width="11.25" customWidth="1"/>
    <col min="4" max="4" width="5.25" customWidth="1"/>
    <col min="18" max="18" width="39.58203125" customWidth="1"/>
    <col min="24" max="24" width="21.75" customWidth="1"/>
  </cols>
  <sheetData>
    <row r="1" spans="1:24" ht="42" customHeight="1" x14ac:dyDescent="0.55000000000000004">
      <c r="A1" s="19" t="s">
        <v>283</v>
      </c>
      <c r="B1" s="19" t="s">
        <v>284</v>
      </c>
      <c r="C1" t="s">
        <v>285</v>
      </c>
      <c r="E1" s="20" t="s">
        <v>286</v>
      </c>
      <c r="F1" s="20"/>
      <c r="G1" s="20" t="s">
        <v>287</v>
      </c>
      <c r="H1" s="20" t="s">
        <v>288</v>
      </c>
      <c r="I1" s="20" t="s">
        <v>396</v>
      </c>
      <c r="J1" t="s">
        <v>289</v>
      </c>
      <c r="K1" s="20" t="s">
        <v>394</v>
      </c>
      <c r="L1" t="s">
        <v>290</v>
      </c>
      <c r="N1" t="s">
        <v>291</v>
      </c>
      <c r="P1" t="s">
        <v>292</v>
      </c>
      <c r="R1" t="s">
        <v>293</v>
      </c>
      <c r="T1" s="1" t="s">
        <v>289</v>
      </c>
      <c r="U1" s="1" t="s">
        <v>294</v>
      </c>
      <c r="V1" s="1" t="s">
        <v>295</v>
      </c>
      <c r="X1" s="1" t="s">
        <v>296</v>
      </c>
    </row>
    <row r="2" spans="1:24" ht="33.75" customHeight="1" x14ac:dyDescent="0.55000000000000004">
      <c r="A2" t="s">
        <v>297</v>
      </c>
      <c r="B2">
        <v>1</v>
      </c>
      <c r="C2" t="s">
        <v>298</v>
      </c>
      <c r="E2">
        <v>1</v>
      </c>
      <c r="G2">
        <v>1978</v>
      </c>
      <c r="H2">
        <v>1982</v>
      </c>
      <c r="I2" t="s">
        <v>397</v>
      </c>
      <c r="J2" t="s">
        <v>299</v>
      </c>
      <c r="K2" t="s">
        <v>106</v>
      </c>
      <c r="L2" t="s">
        <v>300</v>
      </c>
      <c r="N2" t="s">
        <v>301</v>
      </c>
      <c r="P2" t="s">
        <v>105</v>
      </c>
      <c r="R2" t="s">
        <v>86</v>
      </c>
      <c r="T2" s="1" t="s">
        <v>299</v>
      </c>
      <c r="U2" s="1" t="s">
        <v>300</v>
      </c>
      <c r="V2" s="1" t="s">
        <v>301</v>
      </c>
      <c r="X2" t="s">
        <v>302</v>
      </c>
    </row>
    <row r="3" spans="1:24" ht="33.75" customHeight="1" x14ac:dyDescent="0.55000000000000004">
      <c r="A3" t="s">
        <v>108</v>
      </c>
      <c r="B3">
        <v>2</v>
      </c>
      <c r="E3">
        <v>2</v>
      </c>
      <c r="G3">
        <v>1979</v>
      </c>
      <c r="H3">
        <v>1983</v>
      </c>
      <c r="I3" t="s">
        <v>398</v>
      </c>
      <c r="J3" t="s">
        <v>303</v>
      </c>
      <c r="K3" t="s">
        <v>395</v>
      </c>
      <c r="L3" t="s">
        <v>304</v>
      </c>
      <c r="N3" t="s">
        <v>199</v>
      </c>
      <c r="P3" t="s">
        <v>305</v>
      </c>
      <c r="R3" t="s">
        <v>87</v>
      </c>
      <c r="T3" s="1" t="s">
        <v>303</v>
      </c>
      <c r="U3" s="1" t="s">
        <v>304</v>
      </c>
      <c r="V3" s="1" t="s">
        <v>199</v>
      </c>
      <c r="X3" t="s">
        <v>306</v>
      </c>
    </row>
    <row r="4" spans="1:24" ht="33.75" customHeight="1" x14ac:dyDescent="0.55000000000000004">
      <c r="A4" t="s">
        <v>307</v>
      </c>
      <c r="B4">
        <v>3</v>
      </c>
      <c r="E4">
        <v>3</v>
      </c>
      <c r="G4">
        <v>1980</v>
      </c>
      <c r="H4">
        <v>1984</v>
      </c>
      <c r="K4" s="23"/>
      <c r="P4" t="s">
        <v>308</v>
      </c>
      <c r="R4" t="s">
        <v>88</v>
      </c>
      <c r="X4" t="s">
        <v>309</v>
      </c>
    </row>
    <row r="5" spans="1:24" ht="33.75" customHeight="1" x14ac:dyDescent="0.55000000000000004">
      <c r="A5" t="s">
        <v>310</v>
      </c>
      <c r="B5">
        <v>4</v>
      </c>
      <c r="E5">
        <v>4</v>
      </c>
      <c r="G5">
        <v>1981</v>
      </c>
      <c r="H5">
        <v>1985</v>
      </c>
      <c r="P5" t="s">
        <v>311</v>
      </c>
      <c r="R5" s="1" t="s">
        <v>312</v>
      </c>
      <c r="X5" t="s">
        <v>313</v>
      </c>
    </row>
    <row r="6" spans="1:24" ht="33.75" customHeight="1" x14ac:dyDescent="0.55000000000000004">
      <c r="A6" t="s">
        <v>314</v>
      </c>
      <c r="B6">
        <v>5</v>
      </c>
      <c r="E6">
        <v>5</v>
      </c>
      <c r="G6">
        <v>1982</v>
      </c>
      <c r="H6">
        <v>1986</v>
      </c>
      <c r="P6" t="s">
        <v>315</v>
      </c>
      <c r="R6" t="s">
        <v>89</v>
      </c>
      <c r="X6" t="s">
        <v>316</v>
      </c>
    </row>
    <row r="7" spans="1:24" x14ac:dyDescent="0.55000000000000004">
      <c r="A7" t="s">
        <v>106</v>
      </c>
      <c r="B7">
        <v>6</v>
      </c>
      <c r="E7">
        <v>6</v>
      </c>
      <c r="G7">
        <v>1983</v>
      </c>
      <c r="H7">
        <v>1987</v>
      </c>
      <c r="P7" t="s">
        <v>317</v>
      </c>
      <c r="R7" s="26" t="s">
        <v>417</v>
      </c>
      <c r="X7" t="s">
        <v>318</v>
      </c>
    </row>
    <row r="8" spans="1:24" x14ac:dyDescent="0.55000000000000004">
      <c r="A8" t="s">
        <v>319</v>
      </c>
      <c r="B8">
        <v>7</v>
      </c>
      <c r="E8">
        <v>7</v>
      </c>
      <c r="G8">
        <v>1984</v>
      </c>
      <c r="H8">
        <v>1988</v>
      </c>
      <c r="X8" t="s">
        <v>320</v>
      </c>
    </row>
    <row r="9" spans="1:24" ht="18.75" customHeight="1" x14ac:dyDescent="0.55000000000000004">
      <c r="A9" t="s">
        <v>321</v>
      </c>
      <c r="B9">
        <v>8</v>
      </c>
      <c r="E9">
        <v>8</v>
      </c>
      <c r="G9">
        <v>1985</v>
      </c>
      <c r="H9">
        <v>1989</v>
      </c>
      <c r="X9" t="s">
        <v>322</v>
      </c>
    </row>
    <row r="10" spans="1:24" x14ac:dyDescent="0.55000000000000004">
      <c r="A10" t="s">
        <v>82</v>
      </c>
      <c r="B10">
        <v>9</v>
      </c>
      <c r="E10">
        <v>9</v>
      </c>
      <c r="G10">
        <v>1986</v>
      </c>
      <c r="H10">
        <v>1990</v>
      </c>
      <c r="X10" t="s">
        <v>323</v>
      </c>
    </row>
    <row r="11" spans="1:24" x14ac:dyDescent="0.55000000000000004">
      <c r="A11" t="s">
        <v>324</v>
      </c>
      <c r="B11">
        <v>10</v>
      </c>
      <c r="E11">
        <v>10</v>
      </c>
      <c r="G11">
        <v>1987</v>
      </c>
      <c r="H11">
        <v>1991</v>
      </c>
      <c r="K11" t="s">
        <v>403</v>
      </c>
      <c r="X11" t="s">
        <v>325</v>
      </c>
    </row>
    <row r="12" spans="1:24" x14ac:dyDescent="0.55000000000000004">
      <c r="A12" t="s">
        <v>326</v>
      </c>
      <c r="B12">
        <v>11</v>
      </c>
      <c r="E12">
        <v>11</v>
      </c>
      <c r="G12">
        <v>1988</v>
      </c>
      <c r="H12">
        <v>1992</v>
      </c>
      <c r="K12" t="s">
        <v>404</v>
      </c>
      <c r="L12" s="22"/>
      <c r="X12" t="s">
        <v>327</v>
      </c>
    </row>
    <row r="13" spans="1:24" ht="18.75" customHeight="1" x14ac:dyDescent="0.55000000000000004">
      <c r="A13" t="s">
        <v>328</v>
      </c>
      <c r="B13">
        <v>12</v>
      </c>
      <c r="E13">
        <v>12</v>
      </c>
      <c r="G13">
        <v>1989</v>
      </c>
      <c r="H13">
        <v>1993</v>
      </c>
      <c r="K13" t="s">
        <v>405</v>
      </c>
      <c r="X13" t="s">
        <v>329</v>
      </c>
    </row>
    <row r="14" spans="1:24" x14ac:dyDescent="0.55000000000000004">
      <c r="E14">
        <v>13</v>
      </c>
      <c r="G14">
        <v>1990</v>
      </c>
      <c r="H14">
        <v>1994</v>
      </c>
      <c r="X14" t="s">
        <v>330</v>
      </c>
    </row>
    <row r="15" spans="1:24" x14ac:dyDescent="0.55000000000000004">
      <c r="E15">
        <v>14</v>
      </c>
      <c r="G15">
        <v>1991</v>
      </c>
      <c r="H15">
        <v>1995</v>
      </c>
      <c r="X15" t="s">
        <v>331</v>
      </c>
    </row>
    <row r="16" spans="1:24" x14ac:dyDescent="0.55000000000000004">
      <c r="E16">
        <v>15</v>
      </c>
      <c r="G16">
        <v>1992</v>
      </c>
      <c r="H16">
        <v>1996</v>
      </c>
      <c r="X16" t="s">
        <v>332</v>
      </c>
    </row>
    <row r="17" spans="5:24" ht="18.75" customHeight="1" x14ac:dyDescent="0.55000000000000004">
      <c r="E17">
        <v>16</v>
      </c>
      <c r="G17">
        <v>1993</v>
      </c>
      <c r="H17">
        <v>1997</v>
      </c>
      <c r="X17" t="s">
        <v>333</v>
      </c>
    </row>
    <row r="18" spans="5:24" x14ac:dyDescent="0.55000000000000004">
      <c r="E18">
        <v>17</v>
      </c>
      <c r="G18">
        <v>1994</v>
      </c>
      <c r="H18">
        <v>1998</v>
      </c>
      <c r="X18" t="s">
        <v>334</v>
      </c>
    </row>
    <row r="19" spans="5:24" x14ac:dyDescent="0.55000000000000004">
      <c r="E19">
        <v>18</v>
      </c>
      <c r="G19">
        <v>1995</v>
      </c>
      <c r="H19">
        <v>1999</v>
      </c>
      <c r="X19" t="s">
        <v>335</v>
      </c>
    </row>
    <row r="20" spans="5:24" x14ac:dyDescent="0.55000000000000004">
      <c r="E20">
        <v>19</v>
      </c>
      <c r="G20">
        <v>1996</v>
      </c>
      <c r="H20">
        <v>2000</v>
      </c>
      <c r="X20" t="s">
        <v>336</v>
      </c>
    </row>
    <row r="21" spans="5:24" x14ac:dyDescent="0.55000000000000004">
      <c r="E21">
        <v>20</v>
      </c>
      <c r="G21">
        <v>1997</v>
      </c>
      <c r="H21">
        <v>2001</v>
      </c>
      <c r="X21" t="s">
        <v>337</v>
      </c>
    </row>
    <row r="22" spans="5:24" x14ac:dyDescent="0.55000000000000004">
      <c r="E22">
        <v>21</v>
      </c>
      <c r="G22">
        <v>1998</v>
      </c>
      <c r="H22">
        <v>2002</v>
      </c>
      <c r="X22" t="s">
        <v>338</v>
      </c>
    </row>
    <row r="23" spans="5:24" x14ac:dyDescent="0.55000000000000004">
      <c r="E23">
        <v>22</v>
      </c>
      <c r="G23">
        <v>1999</v>
      </c>
      <c r="H23">
        <v>2003</v>
      </c>
      <c r="X23" t="s">
        <v>339</v>
      </c>
    </row>
    <row r="24" spans="5:24" x14ac:dyDescent="0.55000000000000004">
      <c r="E24">
        <v>23</v>
      </c>
      <c r="G24">
        <v>2000</v>
      </c>
      <c r="H24">
        <v>2004</v>
      </c>
      <c r="X24" t="s">
        <v>340</v>
      </c>
    </row>
    <row r="25" spans="5:24" x14ac:dyDescent="0.55000000000000004">
      <c r="E25">
        <v>24</v>
      </c>
      <c r="H25">
        <v>2005</v>
      </c>
      <c r="X25" t="s">
        <v>341</v>
      </c>
    </row>
    <row r="26" spans="5:24" x14ac:dyDescent="0.55000000000000004">
      <c r="E26">
        <v>25</v>
      </c>
      <c r="H26">
        <v>2006</v>
      </c>
      <c r="X26" t="s">
        <v>342</v>
      </c>
    </row>
    <row r="27" spans="5:24" x14ac:dyDescent="0.55000000000000004">
      <c r="E27">
        <v>26</v>
      </c>
      <c r="H27">
        <v>2007</v>
      </c>
      <c r="X27" t="s">
        <v>343</v>
      </c>
    </row>
    <row r="28" spans="5:24" x14ac:dyDescent="0.55000000000000004">
      <c r="E28">
        <v>27</v>
      </c>
      <c r="H28">
        <v>2008</v>
      </c>
      <c r="X28" t="s">
        <v>344</v>
      </c>
    </row>
    <row r="29" spans="5:24" x14ac:dyDescent="0.55000000000000004">
      <c r="E29">
        <v>28</v>
      </c>
      <c r="H29">
        <v>2009</v>
      </c>
      <c r="X29" t="s">
        <v>345</v>
      </c>
    </row>
    <row r="30" spans="5:24" x14ac:dyDescent="0.55000000000000004">
      <c r="E30">
        <v>29</v>
      </c>
      <c r="H30">
        <v>2010</v>
      </c>
      <c r="X30" t="s">
        <v>346</v>
      </c>
    </row>
    <row r="31" spans="5:24" x14ac:dyDescent="0.55000000000000004">
      <c r="E31">
        <v>30</v>
      </c>
      <c r="H31">
        <v>2011</v>
      </c>
      <c r="X31" t="s">
        <v>347</v>
      </c>
    </row>
    <row r="32" spans="5:24" x14ac:dyDescent="0.55000000000000004">
      <c r="E32">
        <v>31</v>
      </c>
      <c r="H32">
        <v>2012</v>
      </c>
      <c r="X32" t="s">
        <v>348</v>
      </c>
    </row>
    <row r="33" spans="8:24" x14ac:dyDescent="0.55000000000000004">
      <c r="H33">
        <v>2013</v>
      </c>
      <c r="X33" t="s">
        <v>349</v>
      </c>
    </row>
    <row r="34" spans="8:24" x14ac:dyDescent="0.55000000000000004">
      <c r="H34">
        <v>2014</v>
      </c>
      <c r="X34" t="s">
        <v>350</v>
      </c>
    </row>
    <row r="35" spans="8:24" x14ac:dyDescent="0.55000000000000004">
      <c r="H35">
        <v>2015</v>
      </c>
      <c r="X35" t="s">
        <v>351</v>
      </c>
    </row>
    <row r="36" spans="8:24" x14ac:dyDescent="0.55000000000000004">
      <c r="H36">
        <v>2016</v>
      </c>
      <c r="X36" t="s">
        <v>352</v>
      </c>
    </row>
    <row r="37" spans="8:24" x14ac:dyDescent="0.55000000000000004">
      <c r="H37">
        <v>2017</v>
      </c>
      <c r="X37" t="s">
        <v>353</v>
      </c>
    </row>
    <row r="38" spans="8:24" x14ac:dyDescent="0.55000000000000004">
      <c r="H38">
        <v>2018</v>
      </c>
      <c r="X38" t="s">
        <v>354</v>
      </c>
    </row>
    <row r="39" spans="8:24" x14ac:dyDescent="0.55000000000000004">
      <c r="H39">
        <v>2019</v>
      </c>
      <c r="X39" t="s">
        <v>355</v>
      </c>
    </row>
    <row r="40" spans="8:24" x14ac:dyDescent="0.55000000000000004">
      <c r="H40">
        <v>2020</v>
      </c>
      <c r="X40" t="s">
        <v>356</v>
      </c>
    </row>
    <row r="41" spans="8:24" x14ac:dyDescent="0.55000000000000004">
      <c r="H41">
        <v>2021</v>
      </c>
      <c r="X41" t="s">
        <v>357</v>
      </c>
    </row>
    <row r="42" spans="8:24" x14ac:dyDescent="0.55000000000000004">
      <c r="H42">
        <v>2022</v>
      </c>
      <c r="X42" t="s">
        <v>358</v>
      </c>
    </row>
    <row r="43" spans="8:24" x14ac:dyDescent="0.55000000000000004">
      <c r="H43">
        <v>2023</v>
      </c>
      <c r="X43" t="s">
        <v>359</v>
      </c>
    </row>
    <row r="44" spans="8:24" x14ac:dyDescent="0.55000000000000004">
      <c r="H44">
        <v>2024</v>
      </c>
      <c r="X44" t="s">
        <v>360</v>
      </c>
    </row>
    <row r="45" spans="8:24" x14ac:dyDescent="0.55000000000000004">
      <c r="X45" t="s">
        <v>361</v>
      </c>
    </row>
    <row r="46" spans="8:24" x14ac:dyDescent="0.55000000000000004">
      <c r="X46" t="s">
        <v>362</v>
      </c>
    </row>
    <row r="47" spans="8:24" x14ac:dyDescent="0.55000000000000004">
      <c r="X47" t="s">
        <v>363</v>
      </c>
    </row>
    <row r="48" spans="8:24" x14ac:dyDescent="0.55000000000000004">
      <c r="X48" t="s">
        <v>364</v>
      </c>
    </row>
    <row r="49" spans="24:24" x14ac:dyDescent="0.55000000000000004">
      <c r="X49" t="s">
        <v>365</v>
      </c>
    </row>
    <row r="50" spans="24:24" x14ac:dyDescent="0.55000000000000004">
      <c r="X50" t="s">
        <v>366</v>
      </c>
    </row>
    <row r="51" spans="24:24" x14ac:dyDescent="0.55000000000000004">
      <c r="X51" t="s">
        <v>367</v>
      </c>
    </row>
    <row r="52" spans="24:24" x14ac:dyDescent="0.55000000000000004">
      <c r="X52" t="s">
        <v>368</v>
      </c>
    </row>
    <row r="53" spans="24:24" x14ac:dyDescent="0.55000000000000004">
      <c r="X53" t="s">
        <v>369</v>
      </c>
    </row>
    <row r="54" spans="24:24" x14ac:dyDescent="0.55000000000000004">
      <c r="X54" t="s">
        <v>370</v>
      </c>
    </row>
    <row r="55" spans="24:24" x14ac:dyDescent="0.55000000000000004">
      <c r="X55" t="s">
        <v>371</v>
      </c>
    </row>
    <row r="56" spans="24:24" x14ac:dyDescent="0.55000000000000004">
      <c r="X56" t="s">
        <v>372</v>
      </c>
    </row>
    <row r="57" spans="24:24" x14ac:dyDescent="0.55000000000000004">
      <c r="X57" t="s">
        <v>373</v>
      </c>
    </row>
    <row r="58" spans="24:24" x14ac:dyDescent="0.55000000000000004">
      <c r="X58" t="s">
        <v>374</v>
      </c>
    </row>
    <row r="59" spans="24:24" x14ac:dyDescent="0.55000000000000004">
      <c r="X59" t="s">
        <v>375</v>
      </c>
    </row>
    <row r="60" spans="24:24" x14ac:dyDescent="0.55000000000000004">
      <c r="X60" t="s">
        <v>376</v>
      </c>
    </row>
    <row r="61" spans="24:24" x14ac:dyDescent="0.55000000000000004">
      <c r="X61" t="s">
        <v>377</v>
      </c>
    </row>
    <row r="62" spans="24:24" x14ac:dyDescent="0.55000000000000004">
      <c r="X62" t="s">
        <v>378</v>
      </c>
    </row>
    <row r="63" spans="24:24" x14ac:dyDescent="0.55000000000000004">
      <c r="X63" t="s">
        <v>379</v>
      </c>
    </row>
    <row r="64" spans="24:24" x14ac:dyDescent="0.55000000000000004">
      <c r="X64" t="s">
        <v>380</v>
      </c>
    </row>
  </sheetData>
  <phoneticPr fontId="2"/>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77FA5AC33DFAF4AACC2A2C03C393300" ma:contentTypeVersion="21" ma:contentTypeDescription="新しいドキュメントを作成します。" ma:contentTypeScope="" ma:versionID="683b5cbaf150f9e475c182f7af49dbbe">
  <xsd:schema xmlns:xsd="http://www.w3.org/2001/XMLSchema" xmlns:xs="http://www.w3.org/2001/XMLSchema" xmlns:p="http://schemas.microsoft.com/office/2006/metadata/properties" xmlns:ns2="611367b8-a49f-4dcf-9bc3-6a5b743a2d28" xmlns:ns3="e209190c-6f90-45bc-87b7-06aca7a1e864" targetNamespace="http://schemas.microsoft.com/office/2006/metadata/properties" ma:root="true" ma:fieldsID="67f5cf30692310e64f3dfedb556f5f00" ns2:_="" ns3:_="">
    <xsd:import namespace="611367b8-a49f-4dcf-9bc3-6a5b743a2d28"/>
    <xsd:import namespace="e209190c-6f90-45bc-87b7-06aca7a1e8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367b8-a49f-4dcf-9bc3-6a5b743a2d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149f108b-3949-4bef-8d7c-90a57c6988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09190c-6f90-45bc-87b7-06aca7a1e864"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d1494670-89d2-401e-be03-0388ceeadb4c}" ma:internalName="TaxCatchAll" ma:showField="CatchAllData" ma:web="e209190c-6f90-45bc-87b7-06aca7a1e8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11367b8-a49f-4dcf-9bc3-6a5b743a2d28">
      <Terms xmlns="http://schemas.microsoft.com/office/infopath/2007/PartnerControls"/>
    </lcf76f155ced4ddcb4097134ff3c332f>
    <TaxCatchAll xmlns="e209190c-6f90-45bc-87b7-06aca7a1e8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72F65-3B06-459C-9450-6255167BFAFF}"/>
</file>

<file path=customXml/itemProps2.xml><?xml version="1.0" encoding="utf-8"?>
<ds:datastoreItem xmlns:ds="http://schemas.openxmlformats.org/officeDocument/2006/customXml" ds:itemID="{60C8166A-5333-4C22-84DC-2CA12736DCC9}">
  <ds:schemaRefs>
    <ds:schemaRef ds:uri="http://purl.org/dc/dcmitype/"/>
    <ds:schemaRef ds:uri="http://purl.org/dc/elements/1.1/"/>
    <ds:schemaRef ds:uri="http://www.w3.org/XML/1998/namespace"/>
    <ds:schemaRef ds:uri="http://schemas.microsoft.com/office/2006/documentManagement/types"/>
    <ds:schemaRef ds:uri="http://purl.org/dc/terms/"/>
    <ds:schemaRef ds:uri="1ea0aa8f-6ae5-40fb-94ff-72534514999f"/>
    <ds:schemaRef ds:uri="18765ffd-498a-43b9-b5fa-0a89801bae9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CE3BAD5-2CF8-4D7C-9F66-8F75708AC2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31</vt:i4>
      </vt:variant>
    </vt:vector>
  </HeadingPairs>
  <TitlesOfParts>
    <vt:vector size="35" baseType="lpstr">
      <vt:lpstr>Data</vt:lpstr>
      <vt:lpstr>Univ List</vt:lpstr>
      <vt:lpstr>AF</vt:lpstr>
      <vt:lpstr>List</vt:lpstr>
      <vt:lpstr>Apr</vt:lpstr>
      <vt:lpstr>Aug</vt:lpstr>
      <vt:lpstr>Dec</vt:lpstr>
      <vt:lpstr>educationtype</vt:lpstr>
      <vt:lpstr>Feb</vt:lpstr>
      <vt:lpstr>Jan</vt:lpstr>
      <vt:lpstr>Jul</vt:lpstr>
      <vt:lpstr>Jun</vt:lpstr>
      <vt:lpstr>Mar</vt:lpstr>
      <vt:lpstr>May</vt:lpstr>
      <vt:lpstr>Month</vt:lpstr>
      <vt:lpstr>Nov</vt:lpstr>
      <vt:lpstr>Oct</vt:lpstr>
      <vt:lpstr>AF!Print_Area</vt:lpstr>
      <vt:lpstr>Sep</vt:lpstr>
      <vt:lpstr>sprogram1</vt:lpstr>
      <vt:lpstr>sprogram2</vt:lpstr>
      <vt:lpstr>sprogram3</vt:lpstr>
      <vt:lpstr>SubProgram</vt:lpstr>
      <vt:lpstr>type</vt:lpstr>
      <vt:lpstr>univ11</vt:lpstr>
      <vt:lpstr>univ12</vt:lpstr>
      <vt:lpstr>univ13</vt:lpstr>
      <vt:lpstr>univ14</vt:lpstr>
      <vt:lpstr>univ15</vt:lpstr>
      <vt:lpstr>univ21</vt:lpstr>
      <vt:lpstr>univ22</vt:lpstr>
      <vt:lpstr>univ31</vt:lpstr>
      <vt:lpstr>univ32</vt:lpstr>
      <vt:lpstr>Year</vt:lpstr>
      <vt:lpstr>Year2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NODA Sarama [野田 更真]</cp:lastModifiedBy>
  <cp:revision/>
  <cp:lastPrinted>2023-12-11T03:52:32Z</cp:lastPrinted>
  <dcterms:created xsi:type="dcterms:W3CDTF">2018-05-21T09:46:56Z</dcterms:created>
  <dcterms:modified xsi:type="dcterms:W3CDTF">2023-12-11T03:53:50Z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0x010100B77FA5AC33DFAF4AACC2A2C03C393300</vt:lpwstr>
  </property>
  <property fmtid="{D5CDD505-2E9C-101B-9397-08002B2CF9AE}" pid="3" name="MediaServiceImageTags">
    <vt:lpwstr/>
  </property>
</Properties>
</file>